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3 Mar.66\"/>
    </mc:Choice>
  </mc:AlternateContent>
  <xr:revisionPtr revIDLastSave="0" documentId="13_ncr:1_{9DDC31AE-DE32-4246-A111-2D6769DEB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7" l="1"/>
  <c r="D51" i="27"/>
  <c r="E51" i="27"/>
  <c r="F51" i="27"/>
  <c r="G51" i="27"/>
  <c r="H51" i="27"/>
  <c r="I51" i="27"/>
  <c r="J51" i="27"/>
  <c r="K51" i="27"/>
  <c r="L51" i="27"/>
  <c r="M51" i="27"/>
  <c r="N51" i="27"/>
  <c r="O51" i="27"/>
  <c r="P51" i="27"/>
  <c r="Q51" i="27"/>
  <c r="R51" i="27"/>
  <c r="S51" i="27"/>
  <c r="B51" i="27"/>
  <c r="O46" i="26"/>
  <c r="P46" i="26"/>
  <c r="Q46" i="26"/>
  <c r="R46" i="26"/>
  <c r="S46" i="26"/>
  <c r="N46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5" i="26"/>
  <c r="C46" i="26"/>
  <c r="D46" i="26"/>
  <c r="E46" i="26"/>
  <c r="F46" i="26"/>
  <c r="G46" i="26"/>
  <c r="H46" i="26"/>
  <c r="I46" i="26"/>
  <c r="J46" i="26"/>
  <c r="K46" i="26"/>
  <c r="L46" i="26"/>
  <c r="M46" i="26"/>
  <c r="B46" i="26"/>
  <c r="C34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B34" i="25"/>
  <c r="C26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B26" i="24"/>
  <c r="S6" i="24"/>
  <c r="S7" i="24"/>
  <c r="S8" i="24"/>
  <c r="S9" i="24"/>
  <c r="S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Q6" i="24"/>
  <c r="Q7" i="24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5" i="24"/>
  <c r="P5" i="24"/>
  <c r="Q5" i="24"/>
  <c r="R5" i="24"/>
  <c r="S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5" i="24"/>
  <c r="J20" i="8"/>
  <c r="E172" i="7"/>
  <c r="F172" i="7"/>
  <c r="G172" i="7"/>
  <c r="H172" i="7"/>
  <c r="I172" i="7"/>
  <c r="D172" i="7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B72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P5" i="5"/>
  <c r="Q5" i="5"/>
  <c r="R5" i="5"/>
  <c r="S5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5" i="5"/>
  <c r="P19" i="32"/>
  <c r="P20" i="32"/>
  <c r="P21" i="32"/>
  <c r="P22" i="32"/>
  <c r="O19" i="32"/>
  <c r="O20" i="32"/>
  <c r="O21" i="32"/>
  <c r="O22" i="32"/>
  <c r="N19" i="32"/>
  <c r="N20" i="32"/>
  <c r="N21" i="32"/>
  <c r="N22" i="32"/>
  <c r="M19" i="32"/>
  <c r="M20" i="32"/>
  <c r="M21" i="32"/>
  <c r="M22" i="32"/>
  <c r="M18" i="32"/>
  <c r="N18" i="32"/>
  <c r="O18" i="32"/>
  <c r="P18" i="32"/>
  <c r="L19" i="32"/>
  <c r="L20" i="32"/>
  <c r="L21" i="32"/>
  <c r="L22" i="32"/>
  <c r="L18" i="32"/>
  <c r="B25" i="8"/>
  <c r="D24" i="14"/>
  <c r="J17" i="28"/>
  <c r="C17" i="28"/>
  <c r="D17" i="28"/>
  <c r="E17" i="28"/>
  <c r="F17" i="28"/>
  <c r="G17" i="28"/>
  <c r="H17" i="28"/>
  <c r="I17" i="28"/>
  <c r="B17" i="28"/>
  <c r="D25" i="8"/>
  <c r="E25" i="8"/>
  <c r="F25" i="8"/>
  <c r="G25" i="8"/>
  <c r="C25" i="8" l="1"/>
  <c r="C88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S88" i="21"/>
  <c r="B88" i="21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C23" i="32"/>
  <c r="D23" i="32"/>
  <c r="E23" i="32"/>
  <c r="F23" i="32"/>
  <c r="B23" i="32"/>
  <c r="E24" i="14" l="1"/>
  <c r="F24" i="14"/>
  <c r="G24" i="14"/>
  <c r="C24" i="14"/>
  <c r="K24" i="14" l="1"/>
  <c r="H24" i="14"/>
  <c r="J24" i="14" l="1"/>
  <c r="I24" i="14"/>
  <c r="L24" i="14"/>
  <c r="L18" i="29" l="1"/>
  <c r="I18" i="29"/>
  <c r="F18" i="29"/>
  <c r="C18" i="29"/>
  <c r="C17" i="18" l="1"/>
  <c r="I17" i="18"/>
  <c r="H23" i="32" l="1"/>
  <c r="M23" i="32" s="1"/>
  <c r="I23" i="32"/>
  <c r="N23" i="32" s="1"/>
  <c r="J23" i="32"/>
  <c r="O23" i="32" s="1"/>
  <c r="G23" i="32"/>
  <c r="L23" i="32" s="1"/>
  <c r="K23" i="32"/>
  <c r="P23" i="32" s="1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<sst xmlns="http://schemas.openxmlformats.org/spreadsheetml/2006/main" count="4915" uniqueCount="2710">
  <si>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</si>
  <si>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</si>
  <si>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</si>
  <si>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</si>
  <si>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</si>
  <si>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</si>
  <si>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</si>
  <si>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</si>
  <si>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</si>
  <si>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</si>
  <si>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</si>
  <si>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</si>
  <si>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</si>
  <si>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</si>
  <si>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</si>
  <si>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</si>
  <si>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</si>
  <si>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</si>
  <si>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</si>
  <si>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</si>
  <si>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</si>
  <si>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</si>
  <si>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</si>
  <si>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</si>
  <si>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</si>
  <si>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</si>
  <si>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</si>
  <si>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</si>
  <si>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</si>
  <si>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</si>
  <si>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</si>
  <si>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</si>
  <si>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</si>
  <si>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</si>
  <si>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</si>
  <si>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</si>
  <si>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</si>
  <si>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</si>
  <si>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</si>
  <si>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</si>
  <si>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</si>
  <si>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</si>
  <si>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</si>
  <si>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</si>
  <si>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</si>
  <si>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</si>
  <si>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</si>
  <si>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</si>
  <si>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</si>
  <si>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</si>
  <si>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</si>
  <si>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</si>
  <si>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</si>
  <si>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</si>
  <si>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</si>
  <si>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</si>
  <si>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</si>
  <si>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</si>
  <si>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</si>
  <si>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</si>
  <si>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</si>
  <si>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</si>
  <si>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</si>
  <si>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</si>
  <si>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</si>
  <si>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</si>
  <si>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</si>
  <si>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</si>
  <si>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</si>
  <si>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</si>
  <si>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</si>
  <si>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</si>
  <si>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</si>
  <si>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</si>
  <si>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</si>
  <si>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</si>
  <si>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</si>
  <si>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</si>
  <si>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</si>
  <si>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</si>
  <si>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</si>
  <si>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</si>
  <si>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</si>
  <si>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</si>
  <si>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</si>
  <si>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</si>
  <si>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</si>
  <si>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</si>
  <si>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</si>
  <si>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</si>
  <si>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</si>
  <si>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</si>
  <si>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</si>
  <si>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</si>
  <si>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</si>
  <si>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</si>
  <si>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</si>
  <si>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</si>
  <si>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</si>
  <si>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</si>
  <si>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</si>
  <si>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</si>
  <si>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</si>
  <si>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</si>
  <si>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</si>
  <si>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</si>
  <si>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</si>
  <si>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</si>
  <si>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</si>
  <si>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</si>
  <si>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</si>
  <si>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</si>
  <si>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</si>
  <si>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</si>
  <si>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</si>
  <si>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</si>
  <si>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</si>
  <si>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</si>
  <si>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</si>
  <si>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</si>
  <si>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</si>
  <si>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</si>
  <si>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</si>
  <si>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</si>
  <si>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</si>
  <si>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</si>
  <si>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</si>
  <si>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</si>
  <si>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</si>
  <si>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</si>
  <si>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</si>
  <si>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</si>
  <si>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</si>
  <si>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</si>
  <si>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</si>
  <si>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</si>
  <si>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</si>
  <si>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</si>
  <si>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</si>
  <si>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</si>
  <si>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</si>
  <si>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</si>
  <si>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</si>
  <si>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</si>
  <si>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</si>
  <si>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</si>
  <si>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</si>
  <si>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</si>
  <si>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</si>
  <si>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</si>
  <si>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</si>
  <si>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</si>
  <si>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</si>
  <si>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</si>
  <si>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</si>
  <si>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</si>
  <si>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</si>
  <si>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</si>
  <si>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</si>
  <si>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</si>
  <si>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</si>
  <si>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</si>
  <si>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</si>
  <si>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</si>
  <si>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</si>
  <si>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</si>
  <si>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</si>
  <si>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</si>
  <si>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</si>
  <si>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</si>
  <si>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</si>
  <si>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</si>
  <si>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</si>
  <si>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</si>
  <si>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</si>
  <si>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</si>
  <si>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</si>
  <si>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</si>
  <si>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</si>
  <si>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</si>
  <si>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</si>
  <si>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</si>
  <si>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</si>
  <si>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</si>
  <si>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</si>
  <si>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</si>
  <si>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</si>
  <si>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</si>
  <si>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</si>
  <si>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</si>
  <si>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</si>
  <si>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</si>
  <si>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</si>
  <si>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</si>
  <si>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</si>
  <si>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</si>
  <si>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</si>
  <si>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</si>
  <si>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</si>
  <si>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</si>
  <si>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</si>
  <si>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</si>
  <si>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</si>
  <si>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</si>
  <si>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</si>
  <si>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</si>
  <si>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</si>
  <si>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</si>
  <si>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</si>
  <si>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</si>
  <si>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</si>
  <si>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</si>
  <si>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</si>
  <si>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</si>
  <si>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</si>
  <si>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</si>
  <si>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</si>
  <si>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</si>
  <si>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</si>
  <si>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</si>
  <si>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</si>
  <si>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</si>
  <si>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</si>
  <si>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</si>
  <si>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</si>
  <si>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</si>
  <si>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</si>
  <si>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</si>
  <si>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</si>
  <si>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</si>
  <si>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</si>
  <si>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</si>
  <si>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</si>
  <si>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</si>
  <si>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</si>
  <si>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</si>
  <si>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</si>
  <si>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</si>
  <si>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</si>
  <si>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</si>
  <si>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</si>
  <si>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</si>
  <si>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</si>
  <si>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</si>
  <si>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</si>
  <si>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</si>
  <si>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</si>
  <si>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</si>
  <si>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</si>
  <si>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</si>
  <si>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</si>
  <si>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</si>
  <si>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</si>
  <si>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</si>
  <si>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</si>
  <si>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</si>
  <si>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</si>
  <si>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</si>
  <si>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</si>
  <si>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</si>
  <si>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</si>
  <si>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</si>
  <si>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</si>
  <si>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</si>
  <si>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</si>
  <si>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</si>
  <si>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</si>
  <si>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</si>
  <si>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</si>
  <si>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</si>
  <si>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</si>
  <si>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</si>
  <si>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</si>
  <si>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</si>
  <si>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</si>
  <si>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</si>
  <si>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</si>
  <si>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</si>
  <si>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</si>
  <si>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</si>
  <si>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</si>
  <si>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</si>
  <si>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</si>
  <si>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</si>
  <si>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</si>
  <si>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</si>
  <si>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</si>
  <si>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</si>
  <si>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</si>
  <si>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</si>
  <si>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</si>
  <si>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</si>
  <si>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</si>
  <si>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</si>
  <si>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</si>
  <si>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</si>
  <si>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</si>
  <si>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</si>
  <si>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</si>
  <si>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</si>
  <si>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</si>
  <si>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</si>
  <si>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</si>
  <si>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</si>
  <si>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</si>
  <si>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</si>
  <si>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</si>
  <si>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</si>
  <si>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</si>
  <si>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</si>
  <si>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</si>
  <si>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</si>
  <si>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</si>
  <si>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</si>
  <si>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</si>
  <si>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</si>
  <si>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</si>
  <si>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</si>
  <si>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</si>
  <si>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</si>
  <si>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</si>
  <si>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</si>
  <si>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</si>
  <si>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</si>
  <si>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</si>
  <si>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</si>
  <si>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</si>
  <si>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</si>
  <si>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</si>
  <si>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</si>
  <si>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</si>
  <si>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</si>
  <si>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</si>
  <si>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</si>
  <si>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</si>
  <si>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</si>
  <si>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</si>
  <si>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</si>
  <si>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</si>
  <si>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</si>
  <si>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</si>
  <si>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</si>
  <si>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</si>
  <si>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</si>
  <si>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</si>
  <si>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</si>
  <si>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</si>
  <si>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</si>
  <si>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</si>
  <si>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</si>
  <si>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</si>
  <si>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</si>
  <si>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</si>
  <si>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</si>
  <si>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</si>
  <si>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</si>
  <si>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</si>
  <si>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</si>
  <si>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</si>
  <si>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</si>
  <si>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</si>
  <si>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</si>
  <si>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</si>
  <si>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</si>
  <si>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</si>
  <si>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</si>
  <si>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</si>
  <si>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</si>
  <si>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</si>
  <si>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</si>
  <si>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</si>
  <si>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</si>
  <si>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</si>
  <si>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</si>
  <si>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</si>
  <si>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</si>
  <si>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</si>
  <si>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</si>
  <si>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</si>
  <si>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</si>
  <si>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</si>
  <si>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</si>
  <si>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</si>
  <si>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</si>
  <si>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</si>
  <si>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</si>
  <si>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</si>
  <si>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</si>
  <si>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</si>
  <si>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</si>
  <si>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</si>
  <si>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</si>
  <si>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</si>
  <si>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</si>
  <si>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</si>
  <si>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</si>
  <si>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</si>
  <si>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</si>
  <si>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</si>
  <si>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</si>
  <si>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</si>
  <si>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</si>
  <si>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</si>
  <si>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</si>
  <si>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</si>
  <si>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</si>
  <si>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</si>
  <si>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</si>
  <si>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</si>
  <si>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</si>
  <si>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</si>
  <si>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</si>
  <si>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</si>
  <si>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</si>
  <si>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</si>
  <si>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</si>
  <si>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</si>
  <si>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</si>
  <si>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</si>
  <si>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</si>
  <si>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</si>
  <si>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</si>
  <si>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</si>
  <si>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</si>
  <si>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</si>
  <si>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</si>
  <si>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</si>
  <si>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</si>
  <si>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</si>
  <si>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</si>
  <si>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</si>
  <si>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</si>
  <si>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</si>
  <si>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</si>
  <si>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</si>
  <si>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</si>
  <si>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</si>
  <si>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</si>
  <si>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</si>
  <si>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</si>
  <si>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</si>
  <si>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</si>
  <si>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</si>
  <si>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</si>
  <si>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</si>
  <si>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</si>
  <si>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</si>
  <si>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</si>
  <si>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</si>
  <si>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</si>
  <si>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</si>
  <si>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</si>
  <si>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</si>
  <si>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</si>
  <si>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</si>
  <si>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</si>
  <si>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</si>
  <si>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</si>
  <si>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</si>
  <si>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</si>
  <si>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</si>
  <si>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</si>
  <si>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</si>
  <si>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</si>
  <si>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</si>
  <si>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</si>
  <si>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</si>
  <si>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</si>
  <si>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</si>
  <si>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</si>
  <si>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</si>
  <si>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</si>
  <si>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</si>
  <si>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</si>
  <si>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</si>
  <si>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</si>
  <si>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</si>
  <si>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</si>
  <si>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</si>
  <si>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</si>
  <si>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</si>
  <si>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</si>
  <si>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</si>
  <si>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</si>
  <si>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</si>
  <si>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</si>
  <si>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</si>
  <si>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</si>
  <si>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</si>
  <si>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</si>
  <si>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</si>
  <si>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</si>
  <si>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</si>
  <si>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</si>
  <si>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</si>
  <si>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</si>
  <si>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</si>
  <si>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</si>
  <si>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</si>
  <si>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</si>
  <si>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</si>
  <si>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</si>
  <si>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</si>
  <si>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</si>
  <si>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</si>
  <si>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</si>
  <si>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</si>
  <si>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</si>
  <si>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</si>
  <si>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</si>
  <si>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</si>
  <si>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</si>
  <si>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</si>
  <si>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</si>
  <si>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</si>
  <si>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</si>
  <si>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</si>
  <si>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</si>
  <si>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</si>
  <si>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</si>
  <si>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</si>
  <si>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</si>
  <si>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</si>
  <si>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</si>
  <si>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</si>
  <si>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</si>
  <si>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</si>
  <si>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</si>
  <si>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</si>
  <si>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</si>
  <si>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</si>
  <si>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</si>
  <si>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</si>
  <si>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</si>
  <si>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</si>
  <si>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</si>
  <si>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</si>
  <si>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</si>
  <si>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</si>
  <si>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</si>
  <si>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</si>
  <si>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</si>
  <si>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</si>
  <si>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</si>
  <si>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</si>
  <si>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</si>
  <si>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</si>
  <si>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</si>
  <si>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</si>
  <si>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</si>
  <si>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</si>
  <si>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</si>
  <si>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</si>
  <si>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</si>
  <si>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</si>
  <si>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</si>
  <si>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</si>
  <si>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</si>
  <si>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</si>
  <si>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</si>
  <si>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</si>
  <si>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</si>
  <si>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</si>
  <si>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</si>
  <si>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</si>
  <si>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</si>
  <si>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</si>
  <si>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</si>
  <si>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</si>
  <si>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</si>
  <si>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</si>
  <si>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</si>
  <si>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</si>
  <si>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</si>
  <si>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</si>
  <si>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</si>
  <si>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</si>
  <si>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</si>
  <si>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</si>
  <si>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</si>
  <si>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</si>
  <si>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</si>
  <si>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</si>
  <si>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</si>
  <si>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</si>
  <si>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</si>
  <si>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</si>
  <si>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</si>
  <si>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</si>
  <si>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</si>
  <si>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</si>
  <si>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</si>
  <si>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</si>
  <si>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</si>
  <si>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</si>
  <si>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</si>
  <si>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</si>
  <si>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</si>
  <si>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</si>
  <si>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</si>
  <si>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</si>
  <si>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</si>
  <si>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</si>
  <si>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</si>
  <si>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</si>
  <si>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</si>
  <si>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</si>
  <si>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</si>
  <si>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</si>
  <si>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</si>
  <si>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</si>
  <si>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</si>
  <si>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</si>
  <si>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</si>
  <si>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</si>
  <si>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</si>
  <si>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</si>
  <si>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</si>
  <si>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</si>
  <si>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</si>
  <si>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</si>
  <si>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</si>
  <si>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</si>
  <si>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</si>
  <si>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</si>
  <si>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</si>
  <si>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</si>
  <si>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</si>
  <si>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</si>
  <si>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</si>
  <si>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</si>
  <si>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</si>
  <si>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</si>
  <si>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</si>
  <si>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</si>
  <si>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</si>
  <si>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</si>
  <si>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</si>
  <si>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</si>
  <si>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</si>
  <si>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</si>
  <si>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</si>
  <si>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</si>
  <si>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</si>
  <si>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</si>
  <si>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</si>
  <si>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</si>
  <si>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</si>
  <si>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</si>
  <si>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</si>
  <si>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</si>
  <si>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</si>
  <si>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</si>
  <si>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</si>
  <si>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</si>
  <si>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</si>
  <si>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</si>
  <si>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</si>
  <si>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</si>
  <si>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</si>
  <si>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</si>
  <si>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</si>
  <si>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</si>
  <si>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</si>
  <si>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</si>
  <si>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</si>
  <si>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</si>
  <si>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</si>
  <si>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</si>
  <si>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</si>
  <si>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</si>
  <si>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</si>
  <si>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</si>
  <si>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</si>
  <si>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</si>
  <si>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</si>
  <si>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</si>
  <si>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</si>
  <si>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</si>
  <si>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</si>
  <si>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</si>
  <si>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</si>
  <si>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</si>
  <si>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</si>
  <si>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</si>
  <si>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</si>
  <si>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</si>
  <si>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</si>
  <si>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</si>
  <si>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</si>
  <si>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</si>
  <si>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</si>
  <si>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</si>
  <si>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</si>
  <si>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</si>
  <si>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</si>
  <si>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</si>
  <si>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</si>
  <si>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</si>
  <si>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</si>
  <si>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</si>
  <si>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</si>
  <si>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</si>
  <si>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</si>
  <si>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</si>
  <si>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</si>
  <si>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</si>
  <si>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</si>
  <si>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</si>
  <si>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</si>
  <si>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</si>
  <si>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</si>
  <si>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</si>
  <si>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</si>
  <si>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</si>
  <si>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</si>
  <si>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</si>
  <si>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</si>
  <si>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</si>
  <si>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</si>
  <si>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</si>
  <si>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</si>
  <si>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</si>
  <si>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</si>
  <si>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</si>
  <si>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</si>
  <si>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</si>
  <si>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</si>
  <si>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</si>
  <si>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</si>
  <si>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</si>
  <si>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</si>
  <si>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</si>
  <si>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</si>
  <si>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</si>
  <si>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</si>
  <si>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</si>
  <si>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</si>
  <si>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</si>
  <si>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</si>
  <si>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</si>
  <si>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</si>
  <si>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</si>
  <si>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</si>
  <si>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</si>
  <si>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</si>
  <si>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</si>
  <si>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</si>
  <si>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</si>
  <si>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</si>
  <si>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</si>
  <si>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</si>
  <si>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</si>
  <si>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</si>
  <si>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</si>
  <si>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</si>
  <si>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</si>
  <si>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</si>
  <si>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</si>
  <si>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</si>
  <si>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</si>
  <si>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</si>
  <si>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</si>
  <si>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</si>
  <si>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</si>
  <si>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</si>
  <si>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</si>
  <si>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</si>
  <si>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</si>
  <si>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</si>
  <si>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</si>
  <si>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</si>
  <si>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</si>
  <si>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</si>
  <si>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</si>
  <si>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</si>
  <si>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14</t>
  </si>
  <si>
    <t>37</t>
  </si>
  <si>
    <t>39</t>
  </si>
  <si>
    <t>105</t>
  </si>
  <si>
    <t>106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</si>
  <si>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</si>
  <si>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</si>
  <si>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</si>
  <si>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</si>
  <si>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</si>
  <si>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</si>
  <si>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</si>
  <si>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</si>
  <si>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</si>
  <si>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</si>
  <si>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</si>
  <si>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</si>
  <si>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</si>
  <si>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</si>
  <si>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</si>
  <si>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</si>
  <si>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</si>
  <si>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</si>
  <si>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</si>
  <si>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</si>
  <si>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</si>
  <si>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</si>
  <si>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</si>
  <si>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</si>
  <si>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</si>
  <si>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</si>
  <si>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</si>
  <si>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</si>
  <si>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</si>
  <si>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</si>
  <si>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</si>
  <si>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</si>
  <si>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</si>
  <si>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</si>
  <si>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</si>
  <si>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</si>
  <si>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</si>
  <si>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</si>
  <si>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</si>
  <si>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</si>
  <si>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</si>
  <si>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</si>
  <si>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</si>
  <si>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</si>
  <si>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</si>
  <si>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</si>
  <si>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</si>
  <si>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</si>
  <si>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</si>
  <si>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</si>
  <si>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</si>
  <si>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</si>
  <si>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</si>
  <si>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</si>
  <si>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</si>
  <si>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</si>
  <si>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</si>
  <si>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</si>
  <si>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</si>
  <si>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</si>
  <si>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</si>
  <si>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</si>
  <si>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</si>
  <si>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</si>
  <si>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</si>
  <si>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</si>
  <si>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</si>
  <si>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</si>
  <si>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</si>
  <si>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</si>
  <si>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</si>
  <si>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</si>
  <si>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</si>
  <si>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</si>
  <si>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</si>
  <si>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</si>
  <si>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</si>
  <si>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</si>
  <si>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</si>
  <si>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</si>
  <si>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</si>
  <si>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</si>
  <si>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</si>
  <si>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</si>
  <si>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</si>
  <si>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</si>
  <si>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</si>
  <si>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</si>
  <si>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</si>
  <si>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</si>
  <si>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</si>
  <si>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</si>
  <si>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</si>
  <si>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</si>
  <si>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</si>
  <si>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</si>
  <si>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</si>
  <si>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</si>
  <si>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</si>
  <si>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</si>
  <si>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</si>
  <si>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</si>
  <si>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</si>
  <si>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</si>
  <si>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</si>
  <si>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</si>
  <si>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</si>
  <si>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</si>
  <si>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</si>
  <si>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</si>
  <si>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</si>
  <si>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</si>
  <si>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</si>
  <si>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</si>
  <si>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</si>
  <si>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</si>
  <si>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</si>
  <si>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</si>
  <si>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</si>
  <si>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</si>
  <si>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</si>
  <si>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</si>
  <si>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</si>
  <si>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</si>
  <si>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</si>
  <si>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</si>
  <si>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</si>
  <si>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</si>
  <si>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</si>
  <si>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</si>
  <si>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</si>
  <si>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</si>
  <si>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</si>
  <si>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</si>
  <si>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</si>
  <si>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</si>
  <si>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</si>
  <si>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</si>
  <si>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</si>
  <si>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</si>
  <si>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</si>
  <si>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</si>
  <si>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</si>
  <si>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</si>
  <si>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</si>
  <si>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</si>
  <si>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</si>
  <si>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</si>
  <si>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</si>
  <si>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</si>
  <si>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</si>
  <si>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</si>
  <si>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</si>
  <si>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</si>
  <si>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</si>
  <si>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</si>
  <si>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</si>
  <si>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</si>
  <si>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</si>
  <si>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</si>
  <si>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</si>
  <si>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</si>
  <si>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</si>
  <si>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</si>
  <si>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</si>
  <si>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</si>
  <si>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</si>
  <si>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</si>
  <si>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</si>
  <si>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</si>
  <si>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</si>
  <si>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</si>
  <si>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</si>
  <si>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</si>
  <si>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</si>
  <si>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</si>
  <si>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</si>
  <si>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</si>
  <si>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</si>
  <si>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</si>
  <si>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</si>
  <si>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การเลื่อย ไส ซอย เซาะร่อง หรือการแปรรูปไม้ด้วยวิธีอื่นที่คล้ายคลึงกัน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</si>
  <si>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</si>
  <si>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</si>
  <si>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</si>
  <si>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</si>
  <si>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</si>
  <si>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</si>
  <si>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</si>
  <si>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</si>
  <si>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</si>
  <si>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</si>
  <si>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</si>
  <si>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71</t>
  </si>
  <si>
    <t>การผลิตพลังงานไฟฟ้าจากพลังงานแสงอาทิตย์ ยกเว้นที่ติดตั้งบนหลังคา ดาดฟ้า</t>
  </si>
  <si>
    <t>การตัด พับ  หรือม้วนโลหะ</t>
  </si>
  <si>
    <t>การทำชิ้นส่วนพิเศษหรืออุปกรณ์สำหรับรถยนต์ หรือรถพ่วง</t>
  </si>
  <si>
    <t>ทะเบียนโรงงานรูปแบบใหม่ (14 หลัก) FID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</si>
  <si>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</si>
  <si>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โรงงานผลิตภาชนะบรรจุจากกระดาษทุกชนิดหรือแผ่นกระดาษไฟเบอร์ (Fibreboard)</t>
  </si>
  <si>
    <t>2566</t>
  </si>
  <si>
    <t>เป็นรายเดือน ระหว่างปี 2564-2566</t>
  </si>
  <si>
    <t>60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</si>
  <si>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</si>
  <si>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</si>
  <si>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</si>
  <si>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</si>
  <si>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</si>
  <si>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</si>
  <si>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</si>
  <si>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</si>
  <si>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</si>
  <si>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</si>
  <si>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</si>
  <si>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การชุบเคลือบผิว (Plating, Anodizing)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</si>
  <si>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</si>
  <si>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 xml:space="preserve">  1. ผลิตภัณฑ์จากพืช (Basic agro-Industry)</t>
  </si>
  <si>
    <t xml:space="preserve">   จังหวัด สมุทรสาคร                                                                                          </t>
  </si>
  <si>
    <t xml:space="preserve">จำนวน          16     โรงงาน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</si>
  <si>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</si>
  <si>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55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</si>
  <si>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เดือนมีนาคม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</si>
  <si>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เดือนมีนาคม 2566</t>
  </si>
  <si>
    <t xml:space="preserve">      เดือนมีนาคม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</si>
  <si>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>เดือนมีนาคม 2566</t>
  </si>
  <si>
    <t xml:space="preserve">  เดือนมีนาคม 2566 ดังนี้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</si>
  <si>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เดือนมีนาคม 2566</t>
  </si>
  <si>
    <t>68</t>
  </si>
  <si>
    <t>70</t>
  </si>
  <si>
    <t>72</t>
  </si>
  <si>
    <t>73</t>
  </si>
  <si>
    <t>98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</si>
  <si>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เดือนมีนาคม 2566</t>
  </si>
  <si>
    <t>การป่นหรือบดพืช เมล็ดพืช กากพืช เนื้อสัตว์ กระดูกสัตว์ ขนสัตว์ หรือเปลือกหอย</t>
  </si>
  <si>
    <t>โรงงานซักรีด ซักแห้ง ซักฟอก รีด อัด หรือย้อมผ้า หรือนุ่งห่ม พรม หรือขนสัตว์</t>
  </si>
  <si>
    <t>การผลิตพลังงานไฟฟ้าจากพลังงานความร้อน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</si>
  <si>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</si>
  <si>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</si>
  <si>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การทำส่วนประกอบสำหรับใช้ในการก่อสร้างสะพาน ประตูน้ำ ถังน้ำ หรือปล่องไฟ</t>
  </si>
  <si>
    <t>การทำ ดัดแปลง หรือซ่อมแซมแบบ (Dies) หรือเครื่องจับ (Jigs) สำหรับใช้กับเครื่องมือ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</si>
  <si>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</si>
  <si>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</si>
  <si>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</si>
  <si>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การขัด</t>
  </si>
  <si>
    <t>การสร้าง ประกอบ ดัดแปลง หรือเปลี่ยนแปลงสภาพรถยนต์หรือรถพ่วง</t>
  </si>
  <si>
    <t>การทำ ดัดแปลง หรือซ่อมแซมเครื่องเลื่อยตัดโลหะด้วยเครื่องยนต์หรือเครื่องขัด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</si>
  <si>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</si>
  <si>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</si>
  <si>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เดือนมีนาคม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</si>
  <si>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เดือนมีนาคม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</si>
  <si>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เดือนมีนาคม 2566</t>
  </si>
  <si>
    <t>ตารางที่ 13  สถิติจำนวนโรงงานอุตสาหกรรมที่เลิกประกอบกิจการ  จำแนกเป็นรายจังหวัด  เดือนมีนาคม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</si>
  <si>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เดือนมีนาคม 2566</t>
  </si>
  <si>
    <t>35</t>
  </si>
  <si>
    <t>56</t>
  </si>
  <si>
    <t>59</t>
  </si>
  <si>
    <t>62</t>
  </si>
  <si>
    <t>66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</si>
  <si>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เดือนมีนาคม 2566</t>
  </si>
  <si>
    <t>10130049225660</t>
  </si>
  <si>
    <t>ห้างหุ้นส่วนจำกัด วิชัยสยาม เทคโนโลยี แอนด์ เอ็นไวรอนเมนท์</t>
  </si>
  <si>
    <t xml:space="preserve">คัดแยกวัสดุที่ไม่ใช้แล้วที่ไม่เป็นของเสียอันตราย </t>
  </si>
  <si>
    <t>38211</t>
  </si>
  <si>
    <t>27/03/2566</t>
  </si>
  <si>
    <t xml:space="preserve">โฉนดที่ดินเลขที่ 49670, 49671 </t>
  </si>
  <si>
    <t>15</t>
  </si>
  <si>
    <t>คลองสอง</t>
  </si>
  <si>
    <t>คลองหลวง</t>
  </si>
  <si>
    <t>12120</t>
  </si>
  <si>
    <t>10520051425663</t>
  </si>
  <si>
    <t>บริษัท เอ็น เอส เอ็นเนอร์ยี่ จำกัด</t>
  </si>
  <si>
    <t>ผลิตเชื้อเพลิงชีวมวลอัดแท่ง</t>
  </si>
  <si>
    <t>16210</t>
  </si>
  <si>
    <t>144</t>
  </si>
  <si>
    <t>5</t>
  </si>
  <si>
    <t>แม่ทะ</t>
  </si>
  <si>
    <t>52150</t>
  </si>
  <si>
    <t>054324295</t>
  </si>
  <si>
    <t>10490054725669</t>
  </si>
  <si>
    <t>บริษัท อิสาน ทิมเบอร์ จำกัด</t>
  </si>
  <si>
    <t>ผลิตชิ้นไม้สับที่ปลูกขึ้นโดยเฉพาะ 13 ชนิด ตามมติคณะรัฐมนตรี และไม้ยางพารา เพื่อจำหน่าย</t>
  </si>
  <si>
    <t>16299</t>
  </si>
  <si>
    <t>31/03/2566</t>
  </si>
  <si>
    <t>โฉนดที่ดินเลขที่  39468</t>
  </si>
  <si>
    <t>คำป่าหลาย</t>
  </si>
  <si>
    <t>เมืองมุกดาหาร</t>
  </si>
  <si>
    <t>49000</t>
  </si>
  <si>
    <t>40300040125664</t>
  </si>
  <si>
    <t>บริษัท อิมแพคท์ โซล่าร์ กรุ๊ป (ประเทศไทย) จำกัด</t>
  </si>
  <si>
    <t>ผลิตพลังงานไฟฟ้าจากพลังงานแสงอาทิตย์แบบติดตั้งบนหลังคา ขนาด 2.29864 เมกะวัตต์</t>
  </si>
  <si>
    <t>35101</t>
  </si>
  <si>
    <t>09/03/2566</t>
  </si>
  <si>
    <t>369</t>
  </si>
  <si>
    <t>6</t>
  </si>
  <si>
    <t>-</t>
  </si>
  <si>
    <t>พหลโยธิน</t>
  </si>
  <si>
    <t>หนองระเวียง</t>
  </si>
  <si>
    <t>เมืองนครราชสีมา</t>
  </si>
  <si>
    <t>30000</t>
  </si>
  <si>
    <t>50100046125669</t>
  </si>
  <si>
    <t>บริษัท น้ำหวาน การ์เม้นท์ จำกัด</t>
  </si>
  <si>
    <t>โรงงานตัดเย็บเสื้อผ้า</t>
  </si>
  <si>
    <t>14111</t>
  </si>
  <si>
    <t>11/03/2566</t>
  </si>
  <si>
    <t>101</t>
  </si>
  <si>
    <t>ร่มเกล้า 6</t>
  </si>
  <si>
    <t>ร่มเกล้า</t>
  </si>
  <si>
    <t>มีนบุรี</t>
  </si>
  <si>
    <t>10510</t>
  </si>
  <si>
    <t>0865167761</t>
  </si>
  <si>
    <t>20640044025665</t>
  </si>
  <si>
    <t>บริษัท เทิดไท แอนด์ โค จำกัด</t>
  </si>
  <si>
    <t>ขุดดินในที่ดินกรรมสิทธิ์ใช้เพื่อการก่อสร้างและจำหน่าย</t>
  </si>
  <si>
    <t>08103</t>
  </si>
  <si>
    <t>17/03/2566</t>
  </si>
  <si>
    <t>โฉนดที่ดินเลขที่ 11770</t>
  </si>
  <si>
    <t>8</t>
  </si>
  <si>
    <t>คลองมะพลับ</t>
  </si>
  <si>
    <t>ศรีนคร</t>
  </si>
  <si>
    <t>64180</t>
  </si>
  <si>
    <t>20130055125661</t>
  </si>
  <si>
    <t>บริษัท เอกสิน การ์เด้นโฮม จำกัด</t>
  </si>
  <si>
    <t>ผลิตยาสมุนไพร และอาหารเสริม</t>
  </si>
  <si>
    <t>21002</t>
  </si>
  <si>
    <t>97/37, 97/14</t>
  </si>
  <si>
    <t>2</t>
  </si>
  <si>
    <t>บึงน้ำรักษ์</t>
  </si>
  <si>
    <t>ธัญบุรี</t>
  </si>
  <si>
    <t>12110</t>
  </si>
  <si>
    <t>20130035225664</t>
  </si>
  <si>
    <t>บริษัท ทูฟ ซูด (ประเทศไทย) จำกัด</t>
  </si>
  <si>
    <t xml:space="preserve">ทดสอบวัสดุก่อสร้าง เช่น ประตูทนไฟ ผนังทนไฟ วัสดุไม่ลามไฟ และฟาซาด </t>
  </si>
  <si>
    <t>25111</t>
  </si>
  <si>
    <t>02/03/2566</t>
  </si>
  <si>
    <t>56/1</t>
  </si>
  <si>
    <t>คลองหนึ่ง</t>
  </si>
  <si>
    <t>20130038725660</t>
  </si>
  <si>
    <t>บริษัท โพลีเมอร์ แลนด์ จำกัด</t>
  </si>
  <si>
    <t>ทำบล็อคแม่พิมพ์ที่ใช้ในอุตสาหกรรมบรรจุภัณฑ์ อุตสาหกรรมสิ่งพิมพ์</t>
  </si>
  <si>
    <t>28229</t>
  </si>
  <si>
    <t>08/03/2566</t>
  </si>
  <si>
    <t>60/47</t>
  </si>
  <si>
    <t>19</t>
  </si>
  <si>
    <t>40100047425665</t>
  </si>
  <si>
    <t>บริษัท โซลาร์ เอนเนอร์ยี่ โซไซตี้ จำกัด</t>
  </si>
  <si>
    <t>ผลิตพลังงานไฟฟ้าจากเซลล์แสงอาทิตย์ขนาด 4,840.55 กิโลวัตต์</t>
  </si>
  <si>
    <t>22/03/2566</t>
  </si>
  <si>
    <t>587,589</t>
  </si>
  <si>
    <t>รามอินทรา</t>
  </si>
  <si>
    <t>คันนายาว</t>
  </si>
  <si>
    <t>10230</t>
  </si>
  <si>
    <t>10760055825662</t>
  </si>
  <si>
    <t>บริษัท หิรัญวงศ์ ไบโอแมส จำกัด</t>
  </si>
  <si>
    <t>ผลิตชิ้นไม้สับจากไม้ยางพารา และไม้ 13 ชนิด ตามมติคณะรัฐมนตรี เพื่อจำหน่าย</t>
  </si>
  <si>
    <t>204</t>
  </si>
  <si>
    <t>ยางน้ำกลัดใต้</t>
  </si>
  <si>
    <t>หนองหญ้าปล้อง</t>
  </si>
  <si>
    <t>76160</t>
  </si>
  <si>
    <t>0922685777</t>
  </si>
  <si>
    <t>20600041825665</t>
  </si>
  <si>
    <t>บริษัท โชติฐกรณ์พิบูลย์ จำกัด</t>
  </si>
  <si>
    <t>ผลิตคอนกรีตผสมเสร็จ</t>
  </si>
  <si>
    <t>23953</t>
  </si>
  <si>
    <t>14/03/2566</t>
  </si>
  <si>
    <t>โฉนดที่ดินเลขที่ 101410</t>
  </si>
  <si>
    <t>1</t>
  </si>
  <si>
    <t>หนองกรด</t>
  </si>
  <si>
    <t>เมืองนครสวรรค์</t>
  </si>
  <si>
    <t>60240</t>
  </si>
  <si>
    <t>20640034225663</t>
  </si>
  <si>
    <t>01/03/2566</t>
  </si>
  <si>
    <t>โฉนดที่ดินเลขที่ 44170</t>
  </si>
  <si>
    <t>ป่ากุมเกาะ</t>
  </si>
  <si>
    <t>สวรรคโลก</t>
  </si>
  <si>
    <t>64110</t>
  </si>
  <si>
    <t>055681214</t>
  </si>
  <si>
    <t>20650038825665</t>
  </si>
  <si>
    <t>นายทนง สุรนารถ</t>
  </si>
  <si>
    <t>ขุดตักดิน และทราย สำหรับใช้ในการก่อสร้างในที่ดินกรรมสิทธิ</t>
  </si>
  <si>
    <t>โฉนดที่ดินเลขที่ 1735</t>
  </si>
  <si>
    <t>16</t>
  </si>
  <si>
    <t>บางระกำ</t>
  </si>
  <si>
    <t>65140</t>
  </si>
  <si>
    <t>094-5199515</t>
  </si>
  <si>
    <t>20840042325667</t>
  </si>
  <si>
    <t>นายจักรพันธ์  นิยกิจ</t>
  </si>
  <si>
    <t>ขุดตักดินสำหรับใช้ในการก่อสร้าง</t>
  </si>
  <si>
    <t>15/03/2566</t>
  </si>
  <si>
    <t>น.ส. 4จ. เลขที่ 12130 เล่มที่ 122 หน้า 30 เลขที่ดิน 40</t>
  </si>
  <si>
    <t>ไชยคราม</t>
  </si>
  <si>
    <t>ดอนสัก</t>
  </si>
  <si>
    <t>84220</t>
  </si>
  <si>
    <t>091-8259842</t>
  </si>
  <si>
    <t>20930044125668</t>
  </si>
  <si>
    <t>นายเกริกพันธ์ กาญชนะพันธ์</t>
  </si>
  <si>
    <t>ขุด-ตักดินเพื่อใช้ในการก่อสร้าง</t>
  </si>
  <si>
    <t>16/03/2566</t>
  </si>
  <si>
    <t>น.ส.3ก. เลขที่ 413, 414, 2154 และ 2155</t>
  </si>
  <si>
    <t>บ้านพร้าว</t>
  </si>
  <si>
    <t>ป่าพะยอม</t>
  </si>
  <si>
    <t>93110</t>
  </si>
  <si>
    <t>20930044525669</t>
  </si>
  <si>
    <t>นางกนกอร จูดจันทร์</t>
  </si>
  <si>
    <t>ขุด-ตักดินสำหรับใช้ในการก่อสร้าง</t>
  </si>
  <si>
    <t>โฉนดที่ดินเลขที่ 3123 และ 3124</t>
  </si>
  <si>
    <t>ตะแพน</t>
  </si>
  <si>
    <t>ศรีบรรพต</t>
  </si>
  <si>
    <t>93190</t>
  </si>
  <si>
    <t>0882644785</t>
  </si>
  <si>
    <t>20840045825663</t>
  </si>
  <si>
    <t>นายมานะ  เมืองเกิด</t>
  </si>
  <si>
    <t>21/03/2566</t>
  </si>
  <si>
    <t>063-6010877</t>
  </si>
  <si>
    <t>20920047825661</t>
  </si>
  <si>
    <t>นายประกอบ ยนต์อยู่</t>
  </si>
  <si>
    <t>ขุดตักดินในที่ดินกรรมสิทธิ์</t>
  </si>
  <si>
    <t>23/03/2566</t>
  </si>
  <si>
    <t>โฉนดที่ดินเลขที่ 41402</t>
  </si>
  <si>
    <t>ปากแจ่ม</t>
  </si>
  <si>
    <t>ห้วยยอด</t>
  </si>
  <si>
    <t>92190</t>
  </si>
  <si>
    <t>089-8747972</t>
  </si>
  <si>
    <t>20860048425667</t>
  </si>
  <si>
    <t>นายศรชัย ศรีสงคราม</t>
  </si>
  <si>
    <t>ขุดตักดินเพื่อใช้ในการก่อสร้าง</t>
  </si>
  <si>
    <t>24/03/2566</t>
  </si>
  <si>
    <t>โฉนดที่ดินเลขที่ 1038</t>
  </si>
  <si>
    <t>สะพลี</t>
  </si>
  <si>
    <t>ปะทิว</t>
  </si>
  <si>
    <t>86230</t>
  </si>
  <si>
    <t>20650049125667</t>
  </si>
  <si>
    <t>นางขวัญดาว แดนราชรัมย์</t>
  </si>
  <si>
    <t>ขุดตักดินและดูดทรายในที่ดินกรรมสิทธิ์</t>
  </si>
  <si>
    <t>โฉนดที่ดินเลขที่ 66369</t>
  </si>
  <si>
    <t>7</t>
  </si>
  <si>
    <t>บึงกอก</t>
  </si>
  <si>
    <t>0888154903</t>
  </si>
  <si>
    <t>20860051325663</t>
  </si>
  <si>
    <t>นางจงกล เอี่ยมยิ่งพานิช</t>
  </si>
  <si>
    <t>29/03/2566</t>
  </si>
  <si>
    <t>น.ส.3ก.เลขที่ 2036 และ 2078</t>
  </si>
  <si>
    <t>20860051525668</t>
  </si>
  <si>
    <t>นายธงชัย วิริยะประเสริฐ</t>
  </si>
  <si>
    <t xml:space="preserve">น.ส. 3 ก.เลขที่ 2036 และ 2078 </t>
  </si>
  <si>
    <t>เขาไชยราช</t>
  </si>
  <si>
    <t>86210</t>
  </si>
  <si>
    <t>20760044425663</t>
  </si>
  <si>
    <t>ห้างหุ้นส่วนจำกัด ทรัพย์ไพศิริ</t>
  </si>
  <si>
    <t>23951</t>
  </si>
  <si>
    <t>20/03/2566</t>
  </si>
  <si>
    <t>โฉนดที่ดินเลขที่ 49195</t>
  </si>
  <si>
    <t>เขากระปุก</t>
  </si>
  <si>
    <t>ท่ายาง</t>
  </si>
  <si>
    <t>76130</t>
  </si>
  <si>
    <t>0813781605</t>
  </si>
  <si>
    <t>20500056025666</t>
  </si>
  <si>
    <t>บริษัท บ้านตาล กัญชง จำกัด</t>
  </si>
  <si>
    <t>52101</t>
  </si>
  <si>
    <t>โฉนดที่ดินเลขที่ 10635</t>
  </si>
  <si>
    <t>บ้านตาล</t>
  </si>
  <si>
    <t>ฮอด</t>
  </si>
  <si>
    <t>50240</t>
  </si>
  <si>
    <t>50100034925666</t>
  </si>
  <si>
    <t>บริษัท เอสทียู พลาสติก จำกัด</t>
  </si>
  <si>
    <t>ผลิตและจัดจำหน่ายบรรจุภัณฑ์พลาสติกและเครื่องครัวทุกชนิด</t>
  </si>
  <si>
    <t>22210</t>
  </si>
  <si>
    <t>80</t>
  </si>
  <si>
    <t>พระรามที่ 2 ซอย 48</t>
  </si>
  <si>
    <t>แสมดำ</t>
  </si>
  <si>
    <t>บางขุนเทียน</t>
  </si>
  <si>
    <t>10150</t>
  </si>
  <si>
    <t>081-3533477</t>
  </si>
  <si>
    <t>50100035025664</t>
  </si>
  <si>
    <t>เอส.ที.มาร์เก็ตติ้ง</t>
  </si>
  <si>
    <t>22291</t>
  </si>
  <si>
    <t>130</t>
  </si>
  <si>
    <t>02-8986305</t>
  </si>
  <si>
    <t>20920034025663</t>
  </si>
  <si>
    <t>นายคล่อง แก้วเกิด</t>
  </si>
  <si>
    <t>โฉนดที่ดินเลขที่ 45676</t>
  </si>
  <si>
    <t>3</t>
  </si>
  <si>
    <t>นาโยงใต้</t>
  </si>
  <si>
    <t>เมืองตรัง</t>
  </si>
  <si>
    <t>92170</t>
  </si>
  <si>
    <t>081 088 6191</t>
  </si>
  <si>
    <t>20900042825668</t>
  </si>
  <si>
    <t>นายจิตรกร สุขเกลี้ยง</t>
  </si>
  <si>
    <t>โฉนดที่ดินเลขที่ 215284 เลขที่ดิน 24</t>
  </si>
  <si>
    <t>ทุ่งตำเสา</t>
  </si>
  <si>
    <t>หาดใหญ่</t>
  </si>
  <si>
    <t>90110</t>
  </si>
  <si>
    <t>098-7187495</t>
  </si>
  <si>
    <t>20800044725660</t>
  </si>
  <si>
    <t>นายไมตรี สุทิน</t>
  </si>
  <si>
    <t>ขุดตักดิน สำหรับใช้ในการก่อสร้าง</t>
  </si>
  <si>
    <t>น.ส.3ข.เล่ม1เลขที่1</t>
  </si>
  <si>
    <t>ท่าดี</t>
  </si>
  <si>
    <t>ลานสกา</t>
  </si>
  <si>
    <t>80230</t>
  </si>
  <si>
    <t>20520047025666</t>
  </si>
  <si>
    <t>นางบัวซอน  ทองฟู</t>
  </si>
  <si>
    <t>ขุดทรายในที่ดินกรรมสิทธิ์</t>
  </si>
  <si>
    <t>โฉนดที่ดินเลขที่ 29559  29560</t>
  </si>
  <si>
    <t>แม่กัวะ</t>
  </si>
  <si>
    <t>สบปราบ</t>
  </si>
  <si>
    <t>52170</t>
  </si>
  <si>
    <t>0613926260</t>
  </si>
  <si>
    <t>20520047125664</t>
  </si>
  <si>
    <t>โฉนดที่ดินเลขที่ 7241  7285  7286  7287</t>
  </si>
  <si>
    <t>20190047325662</t>
  </si>
  <si>
    <t>นางสาวสายบัว ศรีวิชัย</t>
  </si>
  <si>
    <t>ขุดดินเพื่อจำหน่าย</t>
  </si>
  <si>
    <t>โฉนดที่ดินเลขที่ 64004</t>
  </si>
  <si>
    <t>4</t>
  </si>
  <si>
    <t>ท่าตูม</t>
  </si>
  <si>
    <t>แก่งคอย</t>
  </si>
  <si>
    <t>18110</t>
  </si>
  <si>
    <t>20340048725663</t>
  </si>
  <si>
    <t>ธานุภาพ วันดีมี</t>
  </si>
  <si>
    <t>ล้างทราย</t>
  </si>
  <si>
    <t>น.ส.3ก เลขที่ดิน 2574</t>
  </si>
  <si>
    <t>9</t>
  </si>
  <si>
    <t>กุดลาด</t>
  </si>
  <si>
    <t>เมืองอุบลราชธานี</t>
  </si>
  <si>
    <t>34000</t>
  </si>
  <si>
    <t>0936393599</t>
  </si>
  <si>
    <t>20530038925667</t>
  </si>
  <si>
    <t>ประเจียด แจ้งเอี่ยม</t>
  </si>
  <si>
    <t>ดูดทราย</t>
  </si>
  <si>
    <t>บ้านดารา</t>
  </si>
  <si>
    <t>พิชัย</t>
  </si>
  <si>
    <t>53220</t>
  </si>
  <si>
    <t>086-9397969</t>
  </si>
  <si>
    <t>20380041125669</t>
  </si>
  <si>
    <t>โชคสกาวรัตน์</t>
  </si>
  <si>
    <t>10/03/2566</t>
  </si>
  <si>
    <t>438</t>
  </si>
  <si>
    <t>พังโคน-บึงกาฬ(222)</t>
  </si>
  <si>
    <t>ศรีวิไล</t>
  </si>
  <si>
    <t>38210</t>
  </si>
  <si>
    <t>0996097262</t>
  </si>
  <si>
    <t>60420035325668</t>
  </si>
  <si>
    <t xml:space="preserve">บจก.รุ่งธรรมคอนกรีต (เลย) </t>
  </si>
  <si>
    <t>888</t>
  </si>
  <si>
    <t>ศรีสงคราม</t>
  </si>
  <si>
    <t>วังสะพุง</t>
  </si>
  <si>
    <t>42130</t>
  </si>
  <si>
    <t>10410039925663</t>
  </si>
  <si>
    <t>นายบุรินทร์  ทั้งไพศาล</t>
  </si>
  <si>
    <t>ผลิตปุ๋ยอินทรีย์และสารปรับปรุงดิน จากวัสดุที่ไม่ใช้แล้วที่ไม่เป็นของเสียอันตราย จำพวกกากตะกอนจากระบบบำบัดน้ำเสียโดยวิธีชีวภาพ เศษพืชผักผลไม้ ธัญพืชจากโรงงานเกี่ยวกับอาหาร ขี้เถาที่เกิดจากกระบวนการเผาไหม้ และตากกากแป้งมันสำปะหลัง</t>
  </si>
  <si>
    <t>38300</t>
  </si>
  <si>
    <t>โฉนดเลขที่ 58517,28108</t>
  </si>
  <si>
    <t>เวียงคำ</t>
  </si>
  <si>
    <t>กุมภวาปี</t>
  </si>
  <si>
    <t>41110</t>
  </si>
  <si>
    <t>91600040025667</t>
  </si>
  <si>
    <t>บริษัท นวมิตร อุตสาหกรรม จำกัด</t>
  </si>
  <si>
    <t>การทำภาชนะบรรจุจากพลาสติก เช่น ถาดพลาสติก</t>
  </si>
  <si>
    <t>22220</t>
  </si>
  <si>
    <t>ธนู</t>
  </si>
  <si>
    <t>อุทัย</t>
  </si>
  <si>
    <t>13210</t>
  </si>
  <si>
    <t>099-456-6628</t>
  </si>
  <si>
    <t>20640040625666</t>
  </si>
  <si>
    <t>สหกรณ์นิคมศรีสำโรง จำกัด สาขาบ้านไร่</t>
  </si>
  <si>
    <t>อบลดความชื้นผลิตผลทางการเกษตร</t>
  </si>
  <si>
    <t>01630</t>
  </si>
  <si>
    <t>119/1</t>
  </si>
  <si>
    <t>บ้านไร่</t>
  </si>
  <si>
    <t>ศรีสำโรง</t>
  </si>
  <si>
    <t>64120</t>
  </si>
  <si>
    <t>055615304</t>
  </si>
  <si>
    <t>20860053125665</t>
  </si>
  <si>
    <t>นายวิสุทธิ์ สังข์สม</t>
  </si>
  <si>
    <t>โฉนดที่ดินเลขที่ 44795</t>
  </si>
  <si>
    <t>หาดพันไกร</t>
  </si>
  <si>
    <t>เมืองชุมพร</t>
  </si>
  <si>
    <t>86000</t>
  </si>
  <si>
    <t>20900052125660</t>
  </si>
  <si>
    <t>เรืองรองวัสดุก่อสร้าง</t>
  </si>
  <si>
    <t>แปรรูปไม้โดยใช้เครื่องจักรเพื่อประดิษฐกรรม ทำวงกบ บานประตู หน้าต่าง เครื่องเรือน เครื่องใช้ในบ้าน</t>
  </si>
  <si>
    <t>16220</t>
  </si>
  <si>
    <t>28/03/2566</t>
  </si>
  <si>
    <t>88/2</t>
  </si>
  <si>
    <t>ปากแตระ</t>
  </si>
  <si>
    <t>ระโนด</t>
  </si>
  <si>
    <t>90140</t>
  </si>
  <si>
    <t>063-1030462</t>
  </si>
  <si>
    <t>20570038625669</t>
  </si>
  <si>
    <t>ห้างหุ้นส่วนจำกัด เชียงรายสามชัย</t>
  </si>
  <si>
    <t>ผลิตแอสฟัลท์ติกคอนกรีต</t>
  </si>
  <si>
    <t>19209</t>
  </si>
  <si>
    <t>โฉนดที่ดินเลขที่ 56103</t>
  </si>
  <si>
    <t>แม่ข้าวต้ม</t>
  </si>
  <si>
    <t>เมืองเชียงราย</t>
  </si>
  <si>
    <t>57100</t>
  </si>
  <si>
    <t>053150120</t>
  </si>
  <si>
    <t>20630051925667</t>
  </si>
  <si>
    <t>ห้างหุ้นส่วนจำกัด ลำปาง-เกาะคาขนส่ง</t>
  </si>
  <si>
    <t>19201</t>
  </si>
  <si>
    <t>โฉนดที่ดินเลขที่ 8479</t>
  </si>
  <si>
    <t>แม่สลิด</t>
  </si>
  <si>
    <t>บ้านตาก</t>
  </si>
  <si>
    <t>63120</t>
  </si>
  <si>
    <t>054-221120</t>
  </si>
  <si>
    <t>20450041425664</t>
  </si>
  <si>
    <t>ห้างหุ้นส่วนจำกัด สมยนต์</t>
  </si>
  <si>
    <t>13/03/2566</t>
  </si>
  <si>
    <t>โฉนดที่ดินเลขที่ 98299</t>
  </si>
  <si>
    <t>นาโพธิ์</t>
  </si>
  <si>
    <t>เมืองร้อยเอ็ด</t>
  </si>
  <si>
    <t>45000</t>
  </si>
  <si>
    <t>0612498287</t>
  </si>
  <si>
    <t>20350041525663</t>
  </si>
  <si>
    <t xml:space="preserve">ห้างหุ้นส่วนจำกัด จิรายุทธเจริญทรัพย์ </t>
  </si>
  <si>
    <t xml:space="preserve">ผลิตคอนกรีตสำเร็จ  และผลิตภัณฑ์คอนกรีตอื่นๆ </t>
  </si>
  <si>
    <t>210</t>
  </si>
  <si>
    <t>น้ำอ้อม</t>
  </si>
  <si>
    <t>ค้อวัง</t>
  </si>
  <si>
    <t>35160</t>
  </si>
  <si>
    <t>20670049425669</t>
  </si>
  <si>
    <t>ห้างหุ้นส่วนจำกัด ชวินโรจน์ วัสดุก่อสร้าง</t>
  </si>
  <si>
    <t>234</t>
  </si>
  <si>
    <t>นาซำ</t>
  </si>
  <si>
    <t>หล่มเก่า</t>
  </si>
  <si>
    <t>67120</t>
  </si>
  <si>
    <t>0805073306</t>
  </si>
  <si>
    <t>20670049725662</t>
  </si>
  <si>
    <t>ห้างหุ้นส่วนจำกัด เอ็ม.เอ็ม.แอล 2012</t>
  </si>
  <si>
    <t>คอนกรีตผสมเสร็จ</t>
  </si>
  <si>
    <t>201/5</t>
  </si>
  <si>
    <t>บึงสามพัน</t>
  </si>
  <si>
    <t>67160</t>
  </si>
  <si>
    <t>0967899295</t>
  </si>
  <si>
    <t>20450052825661</t>
  </si>
  <si>
    <t>ห้างหุ้นส่วนจำกัด หลีเฮงพืชผล</t>
  </si>
  <si>
    <t>สีข้าว</t>
  </si>
  <si>
    <t>10611</t>
  </si>
  <si>
    <t>โฉนดที่ดินเลขที่ 2366</t>
  </si>
  <si>
    <t>กลาง</t>
  </si>
  <si>
    <t>เสลภูมิ</t>
  </si>
  <si>
    <t>45120</t>
  </si>
  <si>
    <t>0985865359</t>
  </si>
  <si>
    <t>60170034525665</t>
  </si>
  <si>
    <t>สรวงประเสริฐ(2005)</t>
  </si>
  <si>
    <t>ผลิตอิฐบล็อคคอนกรีตทางท้าสำเร็จรูป ,อิฐบล็อค,ขอบคันหิน</t>
  </si>
  <si>
    <t>51</t>
  </si>
  <si>
    <t>สิงห์บุรี-บางระจัน</t>
  </si>
  <si>
    <t>ต้นโพธิ์</t>
  </si>
  <si>
    <t>เมืองสิงห์บุรี</t>
  </si>
  <si>
    <t>16000</t>
  </si>
  <si>
    <t>0939292646</t>
  </si>
  <si>
    <t>10400037125663</t>
  </si>
  <si>
    <t>ห้างหุ้นส่วนจำกัด ด.โชคชัยโยธา</t>
  </si>
  <si>
    <t>โฉนดที่ดินเลขที่ 37413</t>
  </si>
  <si>
    <t>มะลิวัลย์</t>
  </si>
  <si>
    <t>บ้านกง</t>
  </si>
  <si>
    <t>หนองเรือ</t>
  </si>
  <si>
    <t>40240</t>
  </si>
  <si>
    <t>40250040225669</t>
  </si>
  <si>
    <t>บริษัท เอ็นพีเอส โซลาร์ จำกัด</t>
  </si>
  <si>
    <t>ผลิตไฟฟ้าจากพลังงานแสงอาทิตย์แบบทุ่นลอยน้ำ ขนาดกำลังการผลิต 14.31 MWp</t>
  </si>
  <si>
    <t>โฉนดที่ดินเลขที่ 16685, 16686, 16687, 16688, 16689, 16690 และ 16691</t>
  </si>
  <si>
    <t>หาดนางแก้ว</t>
  </si>
  <si>
    <t>กบินทร์บุรี</t>
  </si>
  <si>
    <t>25110</t>
  </si>
  <si>
    <t>40250043025660</t>
  </si>
  <si>
    <t>ผลิตไฟฟ้าจากพลังงานแสงอาทิตย์แบบทุ่นลอยน้ำ ขนาดกำลังการผลิต 11.20 MWp</t>
  </si>
  <si>
    <t>โฉนดที่ดินเลขที่   20372, 6016, 6007, 6071, 5989 และ 6001</t>
  </si>
  <si>
    <t>ศรีมหาโพธิ</t>
  </si>
  <si>
    <t>25140</t>
  </si>
  <si>
    <t>20210049825665</t>
  </si>
  <si>
    <t>นพเก้าทรายทอง</t>
  </si>
  <si>
    <t>ล้างและร่อนทราย</t>
  </si>
  <si>
    <t>โฉนดที่ดินเลขที่ 15901, 14929</t>
  </si>
  <si>
    <t>พนานิคม</t>
  </si>
  <si>
    <t>นิคมพัฒนา</t>
  </si>
  <si>
    <t>21180</t>
  </si>
  <si>
    <t>20570038225668</t>
  </si>
  <si>
    <t>บริษัท ทรายเพชร คอร์ป จำกัด</t>
  </si>
  <si>
    <t>แม่น้ำกก</t>
  </si>
  <si>
    <t>ดงมหาวัน</t>
  </si>
  <si>
    <t>เวียงเชียงรุ้ง</t>
  </si>
  <si>
    <t>57210</t>
  </si>
  <si>
    <t>0897007987</t>
  </si>
  <si>
    <t>20500052725665</t>
  </si>
  <si>
    <t>ห้างหุ้นส่วนจำกัด ธนะชัย แอสโซซิเอท</t>
  </si>
  <si>
    <t>ณ บริเวณลำน้ำปิง</t>
  </si>
  <si>
    <t>20710038325668</t>
  </si>
  <si>
    <t>ห้างหุ้นส่วนจำกัด เกื้อกูลทรัพย์</t>
  </si>
  <si>
    <t>ผลิตปุ๋ยอินทรีย์เคมี ปุ๋ยเคมี ปุ๋ยอินทรีย์ สารปรับปรุงดิน และแบ่งบรรจุปุ๋ย</t>
  </si>
  <si>
    <t>20121</t>
  </si>
  <si>
    <t>โฉนดที่ดินเลขที่ 33317 เลขที่ดิน 120</t>
  </si>
  <si>
    <t>ดอนขมิ้น</t>
  </si>
  <si>
    <t>ท่ามะกา</t>
  </si>
  <si>
    <t>71120</t>
  </si>
  <si>
    <t>0962365656</t>
  </si>
  <si>
    <t>20400046825665</t>
  </si>
  <si>
    <t>ห้างหุ้นส่วนจำกัด รติรัตน์2552</t>
  </si>
  <si>
    <t xml:space="preserve">ผลิตแอสฟัลท์ติกคอนกรีต </t>
  </si>
  <si>
    <t>โฉนดที่ดินเลขที่ 66065</t>
  </si>
  <si>
    <t>หนองเขียด</t>
  </si>
  <si>
    <t>ชุมแพ</t>
  </si>
  <si>
    <t>40290</t>
  </si>
  <si>
    <t>0847867875</t>
  </si>
  <si>
    <t>20520048225661</t>
  </si>
  <si>
    <t>ห้างหุ้นส่วนจำกัด มุขมนตรีการโยธา</t>
  </si>
  <si>
    <t>โฉนดที่ดินเลขที่ 30279</t>
  </si>
  <si>
    <t>วังทอง</t>
  </si>
  <si>
    <t>วังเหนือ</t>
  </si>
  <si>
    <t>52140</t>
  </si>
  <si>
    <t>081 980 6257</t>
  </si>
  <si>
    <t>20350052625667</t>
  </si>
  <si>
    <t>ห้างหุ้นส่วนจำกัด สิทธิกร2014ก่อสร้าง</t>
  </si>
  <si>
    <t>ทำแอสฟัลท์ติกคอนกรีต</t>
  </si>
  <si>
    <t>30/03/2566</t>
  </si>
  <si>
    <t>โฉนดที่ดินเลขที่ 43792</t>
  </si>
  <si>
    <t>สวาท</t>
  </si>
  <si>
    <t>เลิงนกทา</t>
  </si>
  <si>
    <t>35120</t>
  </si>
  <si>
    <t>20320052325667</t>
  </si>
  <si>
    <t>ธนิตคอนกรีต</t>
  </si>
  <si>
    <t>โฉนดที่ดินเลขที่ 26376</t>
  </si>
  <si>
    <t>สะกาด</t>
  </si>
  <si>
    <t>สังขะ</t>
  </si>
  <si>
    <t>32150</t>
  </si>
  <si>
    <t>0857525964</t>
  </si>
  <si>
    <t>20360052525668</t>
  </si>
  <si>
    <t>บริษัท ช้างชุมแพ คอนกรีต จำกัด</t>
  </si>
  <si>
    <t>ทำคอนกรีตผสมเสร็จ</t>
  </si>
  <si>
    <t>โฉนดที่ดินเลขที่ 44878 เลขทีดิน 19</t>
  </si>
  <si>
    <t>บ้านเดื่อ</t>
  </si>
  <si>
    <t>เกษตรสมบูรณ์</t>
  </si>
  <si>
    <t>36120</t>
  </si>
  <si>
    <t>0946498000</t>
  </si>
  <si>
    <t>20710053625661</t>
  </si>
  <si>
    <t>บริษัท ลี ฟุง รีไซเคิล จำกัด</t>
  </si>
  <si>
    <t>หลอมและหล่อ อะลูมิเนียม</t>
  </si>
  <si>
    <t>24202</t>
  </si>
  <si>
    <t>น.ส.3ก.เลขที่ 352 เลขที่ดิน 48 และ น.ส.3ก.เลขที่ 353 เลขที่ดิน 49</t>
  </si>
  <si>
    <t>ดอนแสลบ</t>
  </si>
  <si>
    <t>ห้วยกระเจา</t>
  </si>
  <si>
    <t>71170</t>
  </si>
  <si>
    <t>063-9598659</t>
  </si>
  <si>
    <t>60420035425666</t>
  </si>
  <si>
    <t>ห้างหุ้นส่วนจำกัด นาซ่า คอนกรีต</t>
  </si>
  <si>
    <t>899</t>
  </si>
  <si>
    <t>11</t>
  </si>
  <si>
    <t>087-8727816</t>
  </si>
  <si>
    <t>60130056825666</t>
  </si>
  <si>
    <t>บริษัท  ส.ถาวรคอนกรีต  จำกัด  (สาขา  00001)</t>
  </si>
  <si>
    <t>ผลิตภัณฑ์คอนกรีค</t>
  </si>
  <si>
    <t>55/8</t>
  </si>
  <si>
    <t>บางเตย</t>
  </si>
  <si>
    <t>สามโคก</t>
  </si>
  <si>
    <t>12160</t>
  </si>
  <si>
    <t>0819041112</t>
  </si>
  <si>
    <t>20500057225661</t>
  </si>
  <si>
    <t>ห้างหุ้นส่วนจำกัด โรงน้ำแข็งแม่ริม</t>
  </si>
  <si>
    <t>ผลิตน้ำแข็ง</t>
  </si>
  <si>
    <t>10795</t>
  </si>
  <si>
    <t>424/2</t>
  </si>
  <si>
    <t>ริมใต้</t>
  </si>
  <si>
    <t>แม่ริม</t>
  </si>
  <si>
    <t>50180</t>
  </si>
  <si>
    <t>20500057325669</t>
  </si>
  <si>
    <t>วี.ไอ.ซี. เจดีย์แม่ครัว</t>
  </si>
  <si>
    <t>โฉนดที่ดินที่เลขที่ 5635,81278</t>
  </si>
  <si>
    <t>แม่แฝกใหม่</t>
  </si>
  <si>
    <t>สันทราย</t>
  </si>
  <si>
    <t>50290</t>
  </si>
  <si>
    <t>20140043325661</t>
  </si>
  <si>
    <t>นายสมชัย กลั่นกลาย</t>
  </si>
  <si>
    <t>ขุดดินในที่กรรมสิทธิ์ใช้เพื่อการก่อสร้าง</t>
  </si>
  <si>
    <t>โฉนดที่ดินเลขที่ 12498, 6825, 12499, 21254 และ 22333</t>
  </si>
  <si>
    <t>มารวิชัย</t>
  </si>
  <si>
    <t>เสนา</t>
  </si>
  <si>
    <t>13110</t>
  </si>
  <si>
    <t>20500038025669</t>
  </si>
  <si>
    <t>ทีเอ เอนจิเนียริ่ง เชียงใหม่</t>
  </si>
  <si>
    <t>ดูดทรายเพื่อการจำหน่าย</t>
  </si>
  <si>
    <t>แม่น้ำปิง บ้านน้อย</t>
  </si>
  <si>
    <t>บงตัน</t>
  </si>
  <si>
    <t>ดอยเต่า</t>
  </si>
  <si>
    <t>50260</t>
  </si>
  <si>
    <t>20410038425663</t>
  </si>
  <si>
    <t>บริษัท จ.เจริญดี พารวย จำกัด</t>
  </si>
  <si>
    <t>ทำผลิตภัณฑ์จากเนื้อสัตว์ เช่น ลูกชิ้น หมูยอ ไส้กรอก หมูกระเทียม</t>
  </si>
  <si>
    <t>10132</t>
  </si>
  <si>
    <t>151</t>
  </si>
  <si>
    <t>12</t>
  </si>
  <si>
    <t>บ้านธาตุ</t>
  </si>
  <si>
    <t>เพ็ญ</t>
  </si>
  <si>
    <t>41150</t>
  </si>
  <si>
    <t>092-5031668</t>
  </si>
  <si>
    <t>20740047225666</t>
  </si>
  <si>
    <t>บริษัท กรีน โซลูชั่น เอเชีย จำกัด</t>
  </si>
  <si>
    <t>ผสมดินเพื่อการเพาะปลูก นำเข้าวัสดุ อุปกรณ์ เพื่อการเพาะปลูกต้นไม้ เเละพืชทุกชนิด</t>
  </si>
  <si>
    <t>20210</t>
  </si>
  <si>
    <t>89/15</t>
  </si>
  <si>
    <t>คอกกระบือ</t>
  </si>
  <si>
    <t>เมืองสมุทรสาคร</t>
  </si>
  <si>
    <t>74000</t>
  </si>
  <si>
    <t>20510044325664</t>
  </si>
  <si>
    <t>บริษัท พี-มิกซ์ โปรดักส์ จำกัด</t>
  </si>
  <si>
    <t>โฉนดที่ดินเลขที่ 5666</t>
  </si>
  <si>
    <t>ทุ่งหัวช้าง</t>
  </si>
  <si>
    <t>51160</t>
  </si>
  <si>
    <t>053-489409</t>
  </si>
  <si>
    <t>20300052025665</t>
  </si>
  <si>
    <t>ห้างหุ้นส่วนจำกัด อังครงค์รักษ์พาณิชย์</t>
  </si>
  <si>
    <t>โฉนดที่ดินเลขที่ 25606</t>
  </si>
  <si>
    <t>โนนไทย</t>
  </si>
  <si>
    <t>30220</t>
  </si>
  <si>
    <t>20480053425666</t>
  </si>
  <si>
    <t>บริษัท สามัคคีที่ดินและเคหะ จำกัด</t>
  </si>
  <si>
    <t>โฉนดที่ดินเลขที่ 45198 และ 45199</t>
  </si>
  <si>
    <t>อาจสามารถ</t>
  </si>
  <si>
    <t>เมืองนครพนม</t>
  </si>
  <si>
    <t>48000</t>
  </si>
  <si>
    <t>20110039025666</t>
  </si>
  <si>
    <t>บริษัท โปร เอด เฮลท์ แคร์ จำกัด</t>
  </si>
  <si>
    <t>ผลิตหน้ากากอนามัยทางการแพทย์</t>
  </si>
  <si>
    <t>32501</t>
  </si>
  <si>
    <t>96/79</t>
  </si>
  <si>
    <t>ในคลองบางปลากด</t>
  </si>
  <si>
    <t>พระสมุทรเจดีย์</t>
  </si>
  <si>
    <t>10290</t>
  </si>
  <si>
    <t>02-4053807</t>
  </si>
  <si>
    <t>20210037625663</t>
  </si>
  <si>
    <t>บริษัท เอเชีย ไบโอแมส จำกัด (มหาชน)</t>
  </si>
  <si>
    <t>บรรจุกะลาปาล์มและคลังสินค้า</t>
  </si>
  <si>
    <t>52293</t>
  </si>
  <si>
    <t>07/03/2566</t>
  </si>
  <si>
    <t>152/5</t>
  </si>
  <si>
    <t>ตะพง</t>
  </si>
  <si>
    <t>เมืองระยอง</t>
  </si>
  <si>
    <t>21000</t>
  </si>
  <si>
    <t>20130053825668</t>
  </si>
  <si>
    <t>บริษัท พี.ดี อิมพอร์ท เอ็กซ์พอร์ท จำกัด</t>
  </si>
  <si>
    <t xml:space="preserve">ห้องเย็น </t>
  </si>
  <si>
    <t>8/1</t>
  </si>
  <si>
    <t>20130034625666</t>
  </si>
  <si>
    <t>นางโชติกา แซ่หว่าง</t>
  </si>
  <si>
    <t>ห้องเย็นเก็บรักษาพืช ผัก</t>
  </si>
  <si>
    <t>โฉนดที่ดินเลขที่ 37026, 40954</t>
  </si>
  <si>
    <t>10200041925664</t>
  </si>
  <si>
    <t>บริษัท เจซี มารีน รีไซเคิล จำกัด</t>
  </si>
  <si>
    <t>คัดแยกวัสดุที่ไม่ใช้แล้วที่ไม่เป็นของเสียอันตราย</t>
  </si>
  <si>
    <t>โฉนดที่ดินเลขที่ 22922</t>
  </si>
  <si>
    <t>ทุ่งสุขลา</t>
  </si>
  <si>
    <t>ศรีราชา</t>
  </si>
  <si>
    <t>20230</t>
  </si>
  <si>
    <t>20400054125669</t>
  </si>
  <si>
    <t>บริษัท แอทโฮม ฟาร์ม จำกัด</t>
  </si>
  <si>
    <t xml:space="preserve">ผลิตปุ๋ยอินทรีย์                                                     </t>
  </si>
  <si>
    <t>417</t>
  </si>
  <si>
    <t>บ้านค้อ</t>
  </si>
  <si>
    <t>เมืองขอนแก่น</t>
  </si>
  <si>
    <t>40000</t>
  </si>
  <si>
    <t>0646862987</t>
  </si>
  <si>
    <t>20460039525664</t>
  </si>
  <si>
    <t>ห้างหุ้นส่วนจำกัด จันทรเจ้าวิศว์</t>
  </si>
  <si>
    <t>โฉนดที่ดินเลขที่57528,57529</t>
  </si>
  <si>
    <t>หลักเมือง</t>
  </si>
  <si>
    <t>กมลาไสย</t>
  </si>
  <si>
    <t>46130</t>
  </si>
  <si>
    <t>095-1425255</t>
  </si>
  <si>
    <t>20110051825662</t>
  </si>
  <si>
    <t>บริษัท ยู.บี.ที.ออยล์ จำกัด</t>
  </si>
  <si>
    <t>ผลิตผลิตภัณฑ์พลาสติก การทำภาชนะบรรจุ เช่น ขวดพลาสติก การทำพลาสติกเป็นแผ่น และการอัดพลาสติกหลายๆชั้นเป็นแผ่น</t>
  </si>
  <si>
    <t>18</t>
  </si>
  <si>
    <t>กิ่งทอง</t>
  </si>
  <si>
    <t>วัดกิ่งแก้ว</t>
  </si>
  <si>
    <t>ราชาเทวะ</t>
  </si>
  <si>
    <t>บางพลี</t>
  </si>
  <si>
    <t>10540</t>
  </si>
  <si>
    <t>20670046725665</t>
  </si>
  <si>
    <t>แสงพรรุ่งโรจน์พลาสติก</t>
  </si>
  <si>
    <t>ผลิตบรรจุภัณฑ์ขวดพลาสติก</t>
  </si>
  <si>
    <t>313</t>
  </si>
  <si>
    <t>10</t>
  </si>
  <si>
    <t>วังโบสถ์</t>
  </si>
  <si>
    <t>หนองไผ่</t>
  </si>
  <si>
    <t>67140</t>
  </si>
  <si>
    <t>0946734466</t>
  </si>
  <si>
    <t>20110042525660</t>
  </si>
  <si>
    <t>บริษัท เฉวียนฉี อิเล็กทรอนิกส์ เทคโนโลยี (ประเทศไทย) จำกัด</t>
  </si>
  <si>
    <t>ผลิตและประกอบชิ้นส่วนอะไหล่รถยนต์จากพลาสติกและเหล็ก</t>
  </si>
  <si>
    <t>22230</t>
  </si>
  <si>
    <t>111/9</t>
  </si>
  <si>
    <t>บางโฉลง</t>
  </si>
  <si>
    <t>063-3676565</t>
  </si>
  <si>
    <t>20560038125661</t>
  </si>
  <si>
    <t>โรงงานผลิตคอนกรีตผสมเสร็จ ห้างหุ้นส่วนจำกัด แพร่วิศวกรรม</t>
  </si>
  <si>
    <t>ผลิตคอนกรีตผสมเสร็จเพื่อจำหน่าย และผลิตภัณฑ์คอนกรีต</t>
  </si>
  <si>
    <t>โฉนดที่ดินเลขที่ 78969</t>
  </si>
  <si>
    <t>แม่ปืม</t>
  </si>
  <si>
    <t>เมืองพะเยา</t>
  </si>
  <si>
    <t>56000</t>
  </si>
  <si>
    <t>085-4013643</t>
  </si>
  <si>
    <t>10200043525660</t>
  </si>
  <si>
    <t>บริษัท ธัญณ์ พลาสติก รีไซเคิล จำกัด</t>
  </si>
  <si>
    <t>โฉนดที่ดินเลขที่ 51192</t>
  </si>
  <si>
    <t>มาบไผ่</t>
  </si>
  <si>
    <t>บ้านบึง</t>
  </si>
  <si>
    <t>20170</t>
  </si>
  <si>
    <t>10520054225664</t>
  </si>
  <si>
    <t>เพชรรุ่งทวีทรัพย์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</si>
  <si>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</si>
  <si>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52324</t>
  </si>
  <si>
    <t>ไหล่หิน</t>
  </si>
  <si>
    <t>เกาะคา</t>
  </si>
  <si>
    <t>52130</t>
  </si>
  <si>
    <t>0819260189</t>
  </si>
  <si>
    <t>10300050925660</t>
  </si>
  <si>
    <t>บริษัท พีระมิดคอนกรีต จำกัด</t>
  </si>
  <si>
    <t>ผลิตคอนกรีตผสมเสร็จและทำผลิตภัณฑ์คอนกรีต</t>
  </si>
  <si>
    <t>โฉนดที่ดินเลขที่ 35247, 35248</t>
  </si>
  <si>
    <t>ธงชัยเหนือ</t>
  </si>
  <si>
    <t>ปักธงชัย</t>
  </si>
  <si>
    <t>30150</t>
  </si>
  <si>
    <t>50100057825660</t>
  </si>
  <si>
    <t>บริษัท บุญเลิศพาร์ท เอ็นจิเนียริ่ง จํากัด</t>
  </si>
  <si>
    <t>เกี่ยวกับผลิตภัณฑ์โลหะ การกลึง การเจาะ การคว้าน การกัด การไส การเจียร หรือเชื่อมโลหะทั่วไป</t>
  </si>
  <si>
    <t>25922</t>
  </si>
  <si>
    <t>470</t>
  </si>
  <si>
    <t>บางบอน 3</t>
  </si>
  <si>
    <t>บางบอนเหนือ</t>
  </si>
  <si>
    <t>บางบอน</t>
  </si>
  <si>
    <t>20200037325661</t>
  </si>
  <si>
    <t>บ่อทรายบูรพา</t>
  </si>
  <si>
    <t>ขุดดิน ร่อน คัดขนาดทราย</t>
  </si>
  <si>
    <t>โฉนดที่ดินเลขที่ 32873, 30012</t>
  </si>
  <si>
    <t>คลองกิ่ว</t>
  </si>
  <si>
    <t>20220</t>
  </si>
  <si>
    <t>20480040725665</t>
  </si>
  <si>
    <t>โรงผลิตยางแผ่นรมควันหนองแวง</t>
  </si>
  <si>
    <t>ผลิตยางแผ่นรมควัน</t>
  </si>
  <si>
    <t>22191</t>
  </si>
  <si>
    <t>หนองแวง</t>
  </si>
  <si>
    <t>บ้านแพง</t>
  </si>
  <si>
    <t>48140</t>
  </si>
  <si>
    <t>20500045025660</t>
  </si>
  <si>
    <t>ห้างหุ้นส่วนจำกัด พี.ดับบลิว.เอส.คอนกรีต</t>
  </si>
  <si>
    <t>ผลิตและจำหน่ายคอนกรีตผสมเสร็จ</t>
  </si>
  <si>
    <t>นส.3ก เลขที่ 1709</t>
  </si>
  <si>
    <t>เชียงใหม่-พร้าว</t>
  </si>
  <si>
    <t>แม่แฝก</t>
  </si>
  <si>
    <t>0626593289</t>
  </si>
  <si>
    <t>20730042725661</t>
  </si>
  <si>
    <t>บริษัท ซี.ที. เม็ททอลชีส จำกัด</t>
  </si>
  <si>
    <t>ผลิตหลังคาเมทัลชีท และ หลังคาเมททัลชีทประกอบฉนวนพี่ยูโฟม</t>
  </si>
  <si>
    <t>139</t>
  </si>
  <si>
    <t>บางเลน</t>
  </si>
  <si>
    <t>73130</t>
  </si>
  <si>
    <t>061-8526644</t>
  </si>
  <si>
    <t>20520046925668</t>
  </si>
  <si>
    <t>บริษัท พาวเวอร์ เบ็นด์ จำกัด</t>
  </si>
  <si>
    <t>ผลิตและติดตั้ง ภาชนะบรรจุจากโลหะ เช่น ถังเก็บน้ำหอสูงรูปทรงต่างๆ ถังกรองน้ำ ตัด พับ ม้วน กลึง กัด ไส เจียน และเชื่อมโลหะทั่วไป</t>
  </si>
  <si>
    <t>25129</t>
  </si>
  <si>
    <t>272/1</t>
  </si>
  <si>
    <t>กล้วยแพะ</t>
  </si>
  <si>
    <t>เมืองลำปาง</t>
  </si>
  <si>
    <t>52000</t>
  </si>
  <si>
    <t>0845437111</t>
  </si>
  <si>
    <t>10500054425662</t>
  </si>
  <si>
    <t>ทรัพย์สมบูรณ์ไม้สับ</t>
  </si>
  <si>
    <t>ผลิตชิ้นไม้สับจากไม้ที่ปลูกขึ้นโดยเฉพาะ 13 ชนิด ตามมติคณะรัฐมนตรีเพื่อจำหน่าย</t>
  </si>
  <si>
    <t>โฉนดที่ดินเลขที่ 17743</t>
  </si>
  <si>
    <t>ดอยหล่อ</t>
  </si>
  <si>
    <t>50160</t>
  </si>
  <si>
    <t>0820374644</t>
  </si>
  <si>
    <t>10800039125662</t>
  </si>
  <si>
    <t>บริษัท เฉลิมฟ้าใส จำกัด</t>
  </si>
  <si>
    <t>โฉนดที่ดินเลขที่ 14222 เลขที่ดิน 51</t>
  </si>
  <si>
    <t>ช้างซ้าย</t>
  </si>
  <si>
    <t>พระพรหม</t>
  </si>
  <si>
    <t>80000</t>
  </si>
  <si>
    <t>20200050725664</t>
  </si>
  <si>
    <t>บริษัท ฟงไข่ อิเล็กทรอนิกส์ เทคโนโลยี (ประเทศไทย) จำกัด</t>
  </si>
  <si>
    <t>ฉีดพลาสติกเป็นชิ้นส่วนเครื่องใช้ไฟฟ้า อุปกรณ์รถยนต์ และชิ้นส่วนเครื่องใช้ต่างๆ</t>
  </si>
  <si>
    <t>22299</t>
  </si>
  <si>
    <t>134/1</t>
  </si>
  <si>
    <t>หนองหงษ์</t>
  </si>
  <si>
    <t>พานทอง</t>
  </si>
  <si>
    <t>20160</t>
  </si>
  <si>
    <t>20740053525660</t>
  </si>
  <si>
    <t>บริษัท โชคชัยวัฒน์ 1995 จำกัด</t>
  </si>
  <si>
    <t>โฉนดที่ดินเลขที่ 135454</t>
  </si>
  <si>
    <t>บางโทรัด</t>
  </si>
  <si>
    <t>20720039725667</t>
  </si>
  <si>
    <t>ห้างหุ้นจำกัด จ.แสนสุข ทราฟฟิค</t>
  </si>
  <si>
    <t xml:space="preserve">ผลิตราวกันอันตราย (การ์ดเรล) เครื่องหมายจราจร และชิ้นส่วนอื่นที่ทำจากโลหะ </t>
  </si>
  <si>
    <t>25910</t>
  </si>
  <si>
    <t>โฉนดที่ดินเลขที่ 24496</t>
  </si>
  <si>
    <t>อู่ทอง</t>
  </si>
  <si>
    <t>72160</t>
  </si>
  <si>
    <t>098-7917363</t>
  </si>
  <si>
    <t>10320045625662</t>
  </si>
  <si>
    <t>บริษัท สุรินทร์ช้างยิ้มวอเตอร์ จำกัด</t>
  </si>
  <si>
    <t>ผลิตน้ำดื่มบรรจุขวด</t>
  </si>
  <si>
    <t>11041</t>
  </si>
  <si>
    <t>95</t>
  </si>
  <si>
    <t>สวาย</t>
  </si>
  <si>
    <t>เมืองสุรินทร์</t>
  </si>
  <si>
    <t>32000</t>
  </si>
  <si>
    <t>0988782365</t>
  </si>
  <si>
    <t>10520054525667</t>
  </si>
  <si>
    <t>ยิ่งเจริญกรุ๊ป</t>
  </si>
  <si>
    <t>แปรรูปไม้โดยใช้เครื่องจักรผลิตชิ้นไม้สับจากไม้ยางพาราและไม้ที่ปลูกขึ้นโดยเฉพาะ 13 ชนิด ตามมติคณะรัฐมนตรี</t>
  </si>
  <si>
    <t>โฉนดที่ดินเลขที่ 24193 เลขที่ดิน 23</t>
  </si>
  <si>
    <t>บ้านหวด</t>
  </si>
  <si>
    <t>งาว</t>
  </si>
  <si>
    <t>52110</t>
  </si>
  <si>
    <t>10340054825664</t>
  </si>
  <si>
    <t>พร้อมสะพรั่ง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</si>
  <si>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</si>
  <si>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โฉนดที่ดินเลขที่ 23357</t>
  </si>
  <si>
    <t>คอนสาย</t>
  </si>
  <si>
    <t>ตระการพืชผล</t>
  </si>
  <si>
    <t>34130</t>
  </si>
  <si>
    <t>0993269193</t>
  </si>
  <si>
    <t>50100057125665</t>
  </si>
  <si>
    <t>บริษัท บุญเลิศพาร์ท เอ็นจิเนียริ่ง จำกัด</t>
  </si>
  <si>
    <t>เกี่ยวกับผลิตภัณฑ์พลาสติก</t>
  </si>
  <si>
    <t>462</t>
  </si>
  <si>
    <t>50100057725662</t>
  </si>
  <si>
    <t>464</t>
  </si>
  <si>
    <t>20250043225660</t>
  </si>
  <si>
    <t>ห้างหุ้นส่วนจำกัด วัฒนา เมทัลชีท</t>
  </si>
  <si>
    <t>ผลิตอิฐบล็อก</t>
  </si>
  <si>
    <t>828</t>
  </si>
  <si>
    <t>บ่อทอง</t>
  </si>
  <si>
    <t>093-0099920</t>
  </si>
  <si>
    <t>20740039625667</t>
  </si>
  <si>
    <t>บริษัท รักษ์รุ่งเรือง 888 จำกัด</t>
  </si>
  <si>
    <t>ชุบโลหะ</t>
  </si>
  <si>
    <t>25921</t>
  </si>
  <si>
    <t>03/03/2566</t>
  </si>
  <si>
    <t>8/2</t>
  </si>
  <si>
    <t>อ้อมน้อย</t>
  </si>
  <si>
    <t>กระทุ่มแบน</t>
  </si>
  <si>
    <t>74130</t>
  </si>
  <si>
    <t>20460047625662</t>
  </si>
  <si>
    <t>บริษัท ดี ไอ จำกัด</t>
  </si>
  <si>
    <t>ผลิตอาหารสัตว์</t>
  </si>
  <si>
    <t>10801</t>
  </si>
  <si>
    <t>โฉนดที่ดินเลขที่ 2944</t>
  </si>
  <si>
    <t>นาตาล</t>
  </si>
  <si>
    <t>ท่าคันโท</t>
  </si>
  <si>
    <t>46190</t>
  </si>
  <si>
    <t>043-877087</t>
  </si>
  <si>
    <t>20190052225666</t>
  </si>
  <si>
    <t>BIO POWER</t>
  </si>
  <si>
    <t xml:space="preserve">ทำเชื้อเพลิงอัดเม็ดจากขี้เลื่อย และเศษไม้ (Wood Pellet) เพื่อใช้เป็นเชื้อเพลิง และบด ป่น ย่อยส่วนต่างๆของพืช เพื่ออัดเม็ดเป็นเชื้อเพลิงเพื่อจำหน่าย </t>
  </si>
  <si>
    <t>88/8</t>
  </si>
  <si>
    <t>พุแค</t>
  </si>
  <si>
    <t>เฉลิมพระเกียรติ</t>
  </si>
  <si>
    <t>18240</t>
  </si>
  <si>
    <t>20730035125663</t>
  </si>
  <si>
    <t>บริษัท โกลเด้น เพาเวอร์ เพอมาเน้นท์ จำกัด</t>
  </si>
  <si>
    <t>ผลิตปุ๋ยเคมี (ที่ไม่มีการใช้แอมโมเนียมไนเตรตและโพแทสเซียมคลอเรตมาเป็นวัตถุดิบ)</t>
  </si>
  <si>
    <t>169/2</t>
  </si>
  <si>
    <t>ทุ่งบัว</t>
  </si>
  <si>
    <t>กำแพงแสน</t>
  </si>
  <si>
    <t>73140</t>
  </si>
  <si>
    <t>081-9950119</t>
  </si>
  <si>
    <t>20740035925665</t>
  </si>
  <si>
    <t>บริษัท กรีนแลนด์ แพคเกจ โปรดักส์ จำกัด</t>
  </si>
  <si>
    <t>ผลิตถุงพลาสติก</t>
  </si>
  <si>
    <t>88/5</t>
  </si>
  <si>
    <t>ดอนไก่ดี</t>
  </si>
  <si>
    <t>74110</t>
  </si>
  <si>
    <t>20210041625667</t>
  </si>
  <si>
    <t>บริษัท ทีทีเค คอนกรีต จำกัด</t>
  </si>
  <si>
    <t>โฉนดที่ดินเลขที่ 9343</t>
  </si>
  <si>
    <t>ทางหลวงหมายเลข 36</t>
  </si>
  <si>
    <t>มาบข่า</t>
  </si>
  <si>
    <t>20570045225669</t>
  </si>
  <si>
    <t>บริษัท เอ็มเอส เฮอร์ริเทจ กรุ๊ป จำกัด</t>
  </si>
  <si>
    <t>สีข้าวและปรับปรุงคุณภาพข้าว (ขัดขาว)</t>
  </si>
  <si>
    <t>โฉนดที่ดินเลขที่ 24717</t>
  </si>
  <si>
    <t>สันติสุข</t>
  </si>
  <si>
    <t>พาน</t>
  </si>
  <si>
    <t>57120</t>
  </si>
  <si>
    <t>0932289977</t>
  </si>
  <si>
    <t>20400044825667</t>
  </si>
  <si>
    <t>นางสาวกัลยาภัสร์  ดำดอน</t>
  </si>
  <si>
    <t>ซัก อบ รีด อัด ผ้าและเครื่องนุ่งห่ม</t>
  </si>
  <si>
    <t>28269</t>
  </si>
  <si>
    <t>24</t>
  </si>
  <si>
    <t>โสกนกเต็น</t>
  </si>
  <si>
    <t>พล</t>
  </si>
  <si>
    <t>40120</t>
  </si>
  <si>
    <t>0629154462</t>
  </si>
  <si>
    <t>20830046525669</t>
  </si>
  <si>
    <t>บริษัท บลู วอเตอร์ ลอนดรี จำกัด</t>
  </si>
  <si>
    <t>ซักอบรีดเสื้อผ้า</t>
  </si>
  <si>
    <t>46/447</t>
  </si>
  <si>
    <t>วิชิตสงคราม</t>
  </si>
  <si>
    <t>กะทู้</t>
  </si>
  <si>
    <t>83120</t>
  </si>
  <si>
    <t>0936482968</t>
  </si>
  <si>
    <t>20190035625669</t>
  </si>
  <si>
    <t>ห้างหุ้นส่วนจำกัด เอช.บี.พี.เทรดดิ้ง</t>
  </si>
  <si>
    <t>ทำลังไม้และพาเลท</t>
  </si>
  <si>
    <t>16230</t>
  </si>
  <si>
    <t>49</t>
  </si>
  <si>
    <t>เจริญธรรม</t>
  </si>
  <si>
    <t>วิหารแดง</t>
  </si>
  <si>
    <t>18150</t>
  </si>
  <si>
    <t>20110050025660</t>
  </si>
  <si>
    <t>นางสาวฟ้า แซ่ลือ</t>
  </si>
  <si>
    <t>พิมพ์สีบรรจุภัณฑ์ และผลิตบรรจุภัณฑ์จากพลาสติก พลาสติกแผ่นชนิดพิมพ์ และไม่พิมพ์ลวดลาย</t>
  </si>
  <si>
    <t>18122</t>
  </si>
  <si>
    <t>98/2</t>
  </si>
  <si>
    <t>แพรกษาใหม่</t>
  </si>
  <si>
    <t>เมืองสมุทรปราการ</t>
  </si>
  <si>
    <t>10280</t>
  </si>
  <si>
    <t>20110047925667</t>
  </si>
  <si>
    <t>บริษัท โตโยต้า มอเตอร์ ประเทศไทย จำกัด</t>
  </si>
  <si>
    <t xml:space="preserve">ประกอบรถยนต์ไฟฟ้าแบบใช้แบตเตอรี่ (Battery Electric Vehicle) </t>
  </si>
  <si>
    <t>29103</t>
  </si>
  <si>
    <t>186</t>
  </si>
  <si>
    <t>ทางรถไฟเก่า</t>
  </si>
  <si>
    <t>สำโรงใต้</t>
  </si>
  <si>
    <t>พระประแดง</t>
  </si>
  <si>
    <t>10130</t>
  </si>
  <si>
    <t>02-386-1000</t>
  </si>
  <si>
    <t>10120036925661</t>
  </si>
  <si>
    <t>บริษัท สวัสดิ์รีไซเคิล จำกัด</t>
  </si>
  <si>
    <t>คัดแยกสิ่งปฏิกูลหรือวัสดุที่ไม่ใช้แล้วที่ไม่ใช่ของเสียอันตราย เช่น เศษทองแดง เศษทองเหลือง เศษเหล็ก เศษสแตนเลส เศษอลูมิเนียม เศษสายไฟ เศษพลาสติก เศษกระดาษ เศษไม้ บดย่อยพลาสติก อัดเศษโลหะ ตัดโลหะ</t>
  </si>
  <si>
    <t>38219</t>
  </si>
  <si>
    <t>04/03/2566</t>
  </si>
  <si>
    <t>187/70</t>
  </si>
  <si>
    <t>บางกรวย-ไทรน้อย</t>
  </si>
  <si>
    <t>บางรักพัฒนา</t>
  </si>
  <si>
    <t>บางบัวทอง</t>
  </si>
  <si>
    <t>11110</t>
  </si>
  <si>
    <t>10240040825663</t>
  </si>
  <si>
    <t>บริษัท วายเค พรีเมี่ยมไอซ์ จำกัด</t>
  </si>
  <si>
    <t>ผลิตและจัดจำหน่ายน้ำแข็งซองและน้ำแข็งก้อนเล็ก</t>
  </si>
  <si>
    <t>โฉนดที่ดินเลขที่ 3277, 1193</t>
  </si>
  <si>
    <t>แปลงยาว</t>
  </si>
  <si>
    <t>24190</t>
  </si>
  <si>
    <t>20130052925667</t>
  </si>
  <si>
    <t>บริษัท ลอจิสติคเวิร์ค จำกัด</t>
  </si>
  <si>
    <t>ผลิตประตูเหล็กและประตูม้วน</t>
  </si>
  <si>
    <t>69</t>
  </si>
  <si>
    <t>คูบางหลวง</t>
  </si>
  <si>
    <t>ลาดหลุมแก้ว</t>
  </si>
  <si>
    <t>12140</t>
  </si>
  <si>
    <t>20740048125667</t>
  </si>
  <si>
    <t>ช.การชุบ</t>
  </si>
  <si>
    <t>52/3</t>
  </si>
  <si>
    <t>พันท้ายนรสิงห์</t>
  </si>
  <si>
    <t>20740048325663</t>
  </si>
  <si>
    <t>เสงี่ยมการชุบ</t>
  </si>
  <si>
    <t>52/8</t>
  </si>
  <si>
    <t>20740048525668</t>
  </si>
  <si>
    <t>ห้างหุ้นส่วนจำกัด จิรวัสน์ อินดัสทรี้</t>
  </si>
  <si>
    <t>52/9</t>
  </si>
  <si>
    <t>20300051225662</t>
  </si>
  <si>
    <t>บริษัท ปิ่นทิพย์ 168 จำกัด</t>
  </si>
  <si>
    <t>โรงงานน้ำดื่มและทำภาชนะบรรจุจากพลาสติก</t>
  </si>
  <si>
    <t>456</t>
  </si>
  <si>
    <t>โคกสูง</t>
  </si>
  <si>
    <t>30310</t>
  </si>
  <si>
    <t>20120036225664</t>
  </si>
  <si>
    <t>นายฤทธีร์ ดารามาศ</t>
  </si>
  <si>
    <t>ไส ซอยไม้ ทำวงกบ ประตูหน้าต่าง ไม้คิ้ว ไม้บัว ไม้ปาร์เก้</t>
  </si>
  <si>
    <t>16101</t>
  </si>
  <si>
    <t>19/5</t>
  </si>
  <si>
    <t>คลองข่อย</t>
  </si>
  <si>
    <t>ปากเกร็ด</t>
  </si>
  <si>
    <t>11120</t>
  </si>
  <si>
    <t>20240042125664</t>
  </si>
  <si>
    <t>บริษัท กำไรทอง123 จำกัด</t>
  </si>
  <si>
    <t>ทำภาชนะบรรจุ เช่น หลอดพรีฟอร์ม, ฝาขวด</t>
  </si>
  <si>
    <t>123/14</t>
  </si>
  <si>
    <t>เกาะขนุน</t>
  </si>
  <si>
    <t>พนมสารคาม</t>
  </si>
  <si>
    <t>24120</t>
  </si>
  <si>
    <t>038-554545</t>
  </si>
  <si>
    <t>20240045925664</t>
  </si>
  <si>
    <t>บริษัท เท็ก อินดัสตรี้ส์ จำกัด</t>
  </si>
  <si>
    <t>ผลิตชิ้นส่วนพลาสติก เป็นรูปทรงต่างๆ</t>
  </si>
  <si>
    <t>108</t>
  </si>
  <si>
    <t>แสนภูดาษ</t>
  </si>
  <si>
    <t>บ้านโพธิ์</t>
  </si>
  <si>
    <t>24140</t>
  </si>
  <si>
    <t>038-578781-6</t>
  </si>
  <si>
    <t>20210041725665</t>
  </si>
  <si>
    <t>บริษัท คาทูน นาที เซอร์วิสเซส (ประเทศไทย) จำกัด</t>
  </si>
  <si>
    <t>22</t>
  </si>
  <si>
    <t>ผังเมืองเฉพาะ 3-1</t>
  </si>
  <si>
    <t>ห้วยโป่ง</t>
  </si>
  <si>
    <t>21150</t>
  </si>
  <si>
    <t>20160036325668</t>
  </si>
  <si>
    <t>บริษัท โกล์เด้น แอปเปิ้ล ไบโอเทค จำกัด</t>
  </si>
  <si>
    <t>ผลิตน้ำเชื่อม</t>
  </si>
  <si>
    <t>10723</t>
  </si>
  <si>
    <t>โฉนดเลขที่ 1085,12534</t>
  </si>
  <si>
    <t>พัฒนานิคม</t>
  </si>
  <si>
    <t>15140</t>
  </si>
  <si>
    <t>0819365288</t>
  </si>
  <si>
    <t>20250073025667</t>
  </si>
  <si>
    <t>บริษัท ไทร์-วอล (ประเทศไทย) จำกัด</t>
  </si>
  <si>
    <t>กล่องกระดาษลูกฟูก</t>
  </si>
  <si>
    <t>17020</t>
  </si>
  <si>
    <t>99/1</t>
  </si>
  <si>
    <t>ลาดตะเคียน</t>
  </si>
  <si>
    <t>20270042625660</t>
  </si>
  <si>
    <t>บริษัท เอสเอ็มซี แมททีเรียล จำกัด</t>
  </si>
  <si>
    <t>ทำผลิตภัณฑ์คอนกรีต เช่น เสาคอนกรีต และแผ่นพื้นคอนกรีต</t>
  </si>
  <si>
    <t>387</t>
  </si>
  <si>
    <t>บ้านแก้ง</t>
  </si>
  <si>
    <t>เมืองสระแก้ว</t>
  </si>
  <si>
    <t>27000</t>
  </si>
  <si>
    <t>20740033825669</t>
  </si>
  <si>
    <t>บริษัท วงศ์ เพาเดอร์โค้ท จำกัด</t>
  </si>
  <si>
    <t>พ่นสีชิ้นงาน</t>
  </si>
  <si>
    <t>33/38</t>
  </si>
  <si>
    <t>20200049525662</t>
  </si>
  <si>
    <t>บริษัท ชลบุรี หินสวย จำกัด</t>
  </si>
  <si>
    <t>โฉนดที่ดินเลขที่ 10490 61170 61169 61167 นส.3 ก เบขที่ 425 426</t>
  </si>
  <si>
    <t>หนองอิรุณ</t>
  </si>
  <si>
    <t>20900039425662</t>
  </si>
  <si>
    <t>บริษัท เคดีซี ซีวิล จำกัด</t>
  </si>
  <si>
    <t>โฉนดที่ดินเลขที่ 7396 เลขที่ดิน 12</t>
  </si>
  <si>
    <t>รัตภูมิ</t>
  </si>
  <si>
    <t>90180</t>
  </si>
  <si>
    <t>081-8983402</t>
  </si>
  <si>
    <t>20900044625660</t>
  </si>
  <si>
    <t>บริษัท อ่าวไทยผลิตภัณฑ์คอนกรีต จำกัด</t>
  </si>
  <si>
    <t>โฉนดที่ดินเลขที่ 47434 เลขที่ดิน 149</t>
  </si>
  <si>
    <t>ลำไพล</t>
  </si>
  <si>
    <t>เทพา</t>
  </si>
  <si>
    <t>90260</t>
  </si>
  <si>
    <t>062-5656498</t>
  </si>
  <si>
    <t>20740048625666</t>
  </si>
  <si>
    <t>บริษัท วิชัยการช่าง 999 จำกัด</t>
  </si>
  <si>
    <t>ผลิตเครื่องจักรอื่นๆที่ใช้งานทั้่วไป</t>
  </si>
  <si>
    <t>28299</t>
  </si>
  <si>
    <t>111/39</t>
  </si>
  <si>
    <t>บ้านเกาะ</t>
  </si>
  <si>
    <t>20110049625661</t>
  </si>
  <si>
    <t xml:space="preserve">บริษัท ทิพย์โฮลดิ้ง จำกัด </t>
  </si>
  <si>
    <t>ผลิตชิ้นส่วนอุปกรณ์สำหรับใส่ในเบาะนั่งรถยนต์ และผลิตชิ้นส่วนรถยนต์</t>
  </si>
  <si>
    <t>29309</t>
  </si>
  <si>
    <t>333/34-35</t>
  </si>
  <si>
    <t>บางปลา</t>
  </si>
  <si>
    <t>02-1306757-59</t>
  </si>
  <si>
    <t>20770046025668</t>
  </si>
  <si>
    <t>ลูกชิ้นหมูปราณบุรี</t>
  </si>
  <si>
    <t>ทำผลิตภัณฑ์อาหารสำเร็จรูปจากเนื้อสัตว์ มันสัตว์ หนังสัตว์ เช่น ลูกชิ้นหมู ลูกชิ้นไก่ หมูยอ ฮ่อยจ๊อ</t>
  </si>
  <si>
    <t>79/2</t>
  </si>
  <si>
    <t>เขาน้อย</t>
  </si>
  <si>
    <t>ปราณบุรี</t>
  </si>
  <si>
    <t>77120</t>
  </si>
  <si>
    <t>0639298181</t>
  </si>
  <si>
    <t>20250051125661</t>
  </si>
  <si>
    <t>บริษัท ลี่เฟิง อินเตอร์เทรด (ประเทศไทย) จำกัด</t>
  </si>
  <si>
    <t>ผลิตสีน้ำ หมึกพิมพ์ และแล็กเกอร์ สำหรับใช้ทา พ่น หรือเคลือบ (โค๊ตติ้ง(COATING))</t>
  </si>
  <si>
    <t>20221</t>
  </si>
  <si>
    <t>312</t>
  </si>
  <si>
    <t>หัวหว้า</t>
  </si>
  <si>
    <t>037-218810</t>
  </si>
  <si>
    <t>40200045125661</t>
  </si>
  <si>
    <t>บริษัท แอ๊บโซลูทกรีน เอ็นเนอร์จี จำกัด</t>
  </si>
  <si>
    <t>ผลิตและจำหน่ายไฟฟ้าจากเชื้อเพลิงชีวมวลขนาดกำลังการผลิต 0.99 เมกกะวัตต์</t>
  </si>
  <si>
    <t>โฉนดที่ดินเลขที่ 86831 และ 72613</t>
  </si>
  <si>
    <t>นาวังหิน</t>
  </si>
  <si>
    <t>พนัสนิคม</t>
  </si>
  <si>
    <t>20140</t>
  </si>
  <si>
    <t>40200045325667</t>
  </si>
  <si>
    <t>บริษัท ไบโอโกกรีน จำกัด</t>
  </si>
  <si>
    <t>โฉนดที่ดินเลขที่ 40237</t>
  </si>
  <si>
    <t>40200045425665</t>
  </si>
  <si>
    <t>บริษัท คัมมอนน์ เพาเวอร์ จำกัด</t>
  </si>
  <si>
    <t>40200045525662</t>
  </si>
  <si>
    <t>บริษัท ไบโอกรีน เอนเนอร์ยี 1 จำกัด</t>
  </si>
  <si>
    <t>20220039225669</t>
  </si>
  <si>
    <t>บริษัท โอเค เฟรชฟรุ๊ตส์ (ประเทศไทย) จำกัด</t>
  </si>
  <si>
    <t>ห้องเย็นแช่แข็งพืชผลผลิตทางการเกษตร</t>
  </si>
  <si>
    <t>58</t>
  </si>
  <si>
    <t>เขาวัว</t>
  </si>
  <si>
    <t>ท่าใหม่</t>
  </si>
  <si>
    <t>22120</t>
  </si>
  <si>
    <t>053-336371</t>
  </si>
  <si>
    <t>10200037525668</t>
  </si>
  <si>
    <t xml:space="preserve">ห้างหุ้นส่วนจำกัด ที.เอส.ที.ท.แสงทองรีเทค </t>
  </si>
  <si>
    <t>38110</t>
  </si>
  <si>
    <t>7/2</t>
  </si>
  <si>
    <t>หน้าพระธาตุ</t>
  </si>
  <si>
    <t>10250037825667</t>
  </si>
  <si>
    <t>บริษัท กิตตินันท์ สตีล จำกัด</t>
  </si>
  <si>
    <t>595</t>
  </si>
  <si>
    <t>10240041225665</t>
  </si>
  <si>
    <t>บริษัท ยูพีซีซัพพลาย จำกัด</t>
  </si>
  <si>
    <t>คัดแยกสิ่งปฏิกูลหรือวัสดุที่ไม่ใช้แล้ว ที่ไม่เป็นของเสียอันตราย</t>
  </si>
  <si>
    <t>โฉนดที่ดินเลขที่ 1792</t>
  </si>
  <si>
    <t>สนามจันทร์</t>
  </si>
  <si>
    <t>10520046625666</t>
  </si>
  <si>
    <t>บริษัท อะโกร เอ็นเนอร์จี้ ซัพพลาย จำกัด</t>
  </si>
  <si>
    <t>แปรรูปไม้ เพื่อจำหน่ายจากไม้ยางพาราและไม้ที่ปลูกขึ้นโดยเฉพาะ 13 ชนิด ตามมติคณะรัฐมนตรี</t>
  </si>
  <si>
    <t>โฉนดที่ดินเลขที่ 26774,   50469</t>
  </si>
  <si>
    <t>แม่ถอด</t>
  </si>
  <si>
    <t>เถิน</t>
  </si>
  <si>
    <t>52160</t>
  </si>
  <si>
    <t>20740040525666</t>
  </si>
  <si>
    <t>นายชาติ โอดสำโรง</t>
  </si>
  <si>
    <t>39/97</t>
  </si>
  <si>
    <t>บางน้ำจืด</t>
  </si>
  <si>
    <t>20240042025666</t>
  </si>
  <si>
    <t>ผลิตน้ำดื่มและทำภาชนะบรรจุ เช่น ขวดเครื่องดื่ม, ขวดพลาสติก</t>
  </si>
  <si>
    <t>123, 123/12</t>
  </si>
  <si>
    <t>20740042225661</t>
  </si>
  <si>
    <t>บริษัท เทพสาครอุตสาหกรรม จำกัด</t>
  </si>
  <si>
    <t>ผลิตผลิตภัณฑ์พลาสติก เช่น ถุงพลาสติก</t>
  </si>
  <si>
    <t>โฉนดที่ดินเลขที่ 3728</t>
  </si>
  <si>
    <t>20240050825668</t>
  </si>
  <si>
    <t>บริษัท โพลีวิน กรุ๊ป จำกัด</t>
  </si>
  <si>
    <t>ทำเม็ดพลาสติกจากพลาสติกที่ใช้แล้ว บดหรือย่อยพลาสติก</t>
  </si>
  <si>
    <t>โฉนดที่ดินเลขที่ 2161</t>
  </si>
  <si>
    <t>20400054025661</t>
  </si>
  <si>
    <t>บริษัท แสงไทยเมทัลชีท จำกัด</t>
  </si>
  <si>
    <t>ผลิตแผ่นหลังคาเมทัลชีท</t>
  </si>
  <si>
    <t>โฉนดที่ดินเลขที่ 326232</t>
  </si>
  <si>
    <t>13</t>
  </si>
  <si>
    <t>บ้านเป็ด</t>
  </si>
  <si>
    <t>0966649555</t>
  </si>
  <si>
    <t>20740037725667</t>
  </si>
  <si>
    <t>บริษัท แปซิฟิค ทียูเอ็ม โคลด์ สโตเรจ จำกัด</t>
  </si>
  <si>
    <t>ห้องเย็นรับฝากสินค้า</t>
  </si>
  <si>
    <t>โฉนดที่เลขที่ 13264</t>
  </si>
  <si>
    <t>นาดี</t>
  </si>
  <si>
    <t>20120036625665</t>
  </si>
  <si>
    <t>บริษัท ที.เอ็ม.อาร์.อินเตอร์เนชั่นแนล จำกัด</t>
  </si>
  <si>
    <t>ไส ชอยไม้ ทำวงกบ ประตู หน้าต่าง ไม้คื้ว ไม้บัว ไม้ปาร์เก้ และ อบไม้</t>
  </si>
  <si>
    <t>02200</t>
  </si>
  <si>
    <t>14/24</t>
  </si>
  <si>
    <t>20740033525665</t>
  </si>
  <si>
    <t>บริษัท บาโซนิค ฟอเรสท์ อินดัสทรี จำกัด</t>
  </si>
  <si>
    <t>แปรรูปไม้โดยใช้เครื่องจักรเพื่อประดิษฐกรรม พาเลทไม้ ลังไม้ และบรรจุภัณฑ์ที่ทำจากไม้</t>
  </si>
  <si>
    <t>62/9</t>
  </si>
  <si>
    <t>เอกชัย-บางบอน</t>
  </si>
  <si>
    <t>20500039325662</t>
  </si>
  <si>
    <t>บริษัท ดร. ไฮจีน เมดิคอล โปรดักส์ จำกัด</t>
  </si>
  <si>
    <t>ผลิตหน้ากากอนามัย ชนิด KN95</t>
  </si>
  <si>
    <t>172</t>
  </si>
  <si>
    <t>หนองตอง</t>
  </si>
  <si>
    <t>หางดง</t>
  </si>
  <si>
    <t>50340</t>
  </si>
  <si>
    <t>0832524423</t>
  </si>
  <si>
    <t>20650041025667</t>
  </si>
  <si>
    <t>บริษัท บุญศิริโฟรเซ่นโปรดักส์ จำกัด สาขาพิษณุโลก</t>
  </si>
  <si>
    <t>ห้องเย็น อาหารแช่แข็ง</t>
  </si>
  <si>
    <t>บ้านกร่าง</t>
  </si>
  <si>
    <t>เมืองพิษณุโลก</t>
  </si>
  <si>
    <t>65000</t>
  </si>
  <si>
    <t>20120036725663</t>
  </si>
  <si>
    <t>บริษัท ยูเอ็น สตีล กรุ๊ป จำกัด</t>
  </si>
  <si>
    <t>ทำผลิตภัณฑ์โลหะสำหรับใช้ในการก่อสร้าง เช่น ลวดตาข่าย ลวดทับหลัง</t>
  </si>
  <si>
    <t>5/2</t>
  </si>
  <si>
    <t>ไทรใหญ่</t>
  </si>
  <si>
    <t>ไทรน้อย</t>
  </si>
  <si>
    <t>11150</t>
  </si>
  <si>
    <t>021573679</t>
  </si>
  <si>
    <t>20740043425666</t>
  </si>
  <si>
    <t>บริษัท สหมิตร ปลาป่น จำกัด</t>
  </si>
  <si>
    <t>ผสมอาหารสัตว์และวัตถุดิบอาหารสัตว์</t>
  </si>
  <si>
    <t>20/1</t>
  </si>
  <si>
    <t>ท่าจีน</t>
  </si>
  <si>
    <t>20110050125668</t>
  </si>
  <si>
    <t>บริษัท วันเดอร์ กรุ๊พ จำกัด</t>
  </si>
  <si>
    <t>ผลิตตุ๊กตา และของชำร่วยซึ่งทำด้วยเรซิ่น พลาสติก ผลิตกระเป๋า และเข็มขัดจากหนังและผ้า</t>
  </si>
  <si>
    <t>74/2</t>
  </si>
  <si>
    <t>บางนา-ตราด</t>
  </si>
  <si>
    <t>20740043825667</t>
  </si>
  <si>
    <t>นายอาทิตย์ เลิศขจรไพศาล</t>
  </si>
  <si>
    <t>ล้าง บดย่อย หลอมทำเม็ดพลาสติก</t>
  </si>
  <si>
    <t>โฉนดที่ดินเลขที่ 153615</t>
  </si>
  <si>
    <t>บางหญ้าแพรก</t>
  </si>
  <si>
    <t>20110034825664</t>
  </si>
  <si>
    <t>บริษัท ไทยซีม แมชชีนเนอรี่ จำกัด</t>
  </si>
  <si>
    <t>รับจ้างปั๊ม กระแทก ตัดพับ  ม้วน กลึง เจาะ คว้าน กัด ไส เจียน หรือเชื่อมโลหะทั่วไป</t>
  </si>
  <si>
    <t>6/4</t>
  </si>
  <si>
    <t>คลองนิยมยาตรา</t>
  </si>
  <si>
    <t>บางบ่อ</t>
  </si>
  <si>
    <t>10560</t>
  </si>
  <si>
    <t>20740049925669</t>
  </si>
  <si>
    <t>บริษัท เอกชัยเมทอล จำกัด</t>
  </si>
  <si>
    <t>ผลิตเครื่องจักร และอุปกรณ์ต่างๆ</t>
  </si>
  <si>
    <t>28221</t>
  </si>
  <si>
    <t>3/2</t>
  </si>
  <si>
    <t>20740033625663</t>
  </si>
  <si>
    <t>บริษัท ลีเฟนเอ็นจิน จำกัด</t>
  </si>
  <si>
    <t>ประกอบรถรถจักรยานไฟฟ้า และรถยนต์ไฟฟ้า</t>
  </si>
  <si>
    <t>30911</t>
  </si>
  <si>
    <t>99/21</t>
  </si>
  <si>
    <t>20740048025669</t>
  </si>
  <si>
    <t>บริษัท ลีอิเลคทริคยานยนต์ จำกัด</t>
  </si>
  <si>
    <t>ประกอบจักรยานยนต์ไฟฟ้า</t>
  </si>
  <si>
    <t xml:space="preserve">โฉนดที่ดินเลขที่ 14160,29612,154539 </t>
  </si>
  <si>
    <t>10740051625662</t>
  </si>
  <si>
    <t>บริษัท น้ำเเข็งสินชัย (1995) จำกัด</t>
  </si>
  <si>
    <t>ทำน้ำเเข็ง</t>
  </si>
  <si>
    <t>57/34</t>
  </si>
  <si>
    <t>เอกชัย</t>
  </si>
  <si>
    <t>โคกขาม</t>
  </si>
  <si>
    <t>20210048925664</t>
  </si>
  <si>
    <t>บริษัท ดูเวลเทค (ประเทศไทย) จำกัด</t>
  </si>
  <si>
    <t>กลึง เจาะ คว้าน ไส เจียร เชื่อม และพับโลหะ</t>
  </si>
  <si>
    <t>31/5</t>
  </si>
  <si>
    <t>ราษฎร์บำรุง 1</t>
  </si>
  <si>
    <t>ราษฎร์บำรุง</t>
  </si>
  <si>
    <t>20110047525665</t>
  </si>
  <si>
    <t>นายวิรัตน์ หมู่พยัคฆ์</t>
  </si>
  <si>
    <t>รับจ้างฉีดพลาสติกในแม่พิมพ์ทุกชนิด</t>
  </si>
  <si>
    <t>456/1</t>
  </si>
  <si>
    <t>บางเพรียง</t>
  </si>
  <si>
    <t>20210048825666</t>
  </si>
  <si>
    <t>บริษัท ดีทีเค อินเจคชั่น พลาสติก จำกัด</t>
  </si>
  <si>
    <t>ฉีดขึ้นรูปชิ้นส่วนหรือผลิตภัณฑ์ และบดย่อยพลาสติก</t>
  </si>
  <si>
    <t>121/24</t>
  </si>
  <si>
    <t>20740053725666</t>
  </si>
  <si>
    <t>บริษัท เจิ้นเหออุตสาหกรรม จำกัด</t>
  </si>
  <si>
    <t>ผลิตบรรจุภัณฑ์พลาสติก เช่น กระสอบ</t>
  </si>
  <si>
    <t>20120036125666</t>
  </si>
  <si>
    <t>บริษัท  นีโอ สุกี้ไทยเรสเทอรองส์ จำกัด</t>
  </si>
  <si>
    <t>ถนอมสัตว์โดยทำให้เยือกแข็ง ทำเครื่องแกง และเครื่องดื่มจากพืช</t>
  </si>
  <si>
    <t>10299</t>
  </si>
  <si>
    <t>16/35</t>
  </si>
  <si>
    <t>20200044925669</t>
  </si>
  <si>
    <t>บริษัท ซีพีเอส พาร์ท ซัพพลาย จำกัด</t>
  </si>
  <si>
    <t>ทำผลิตภัณฑ์โลหะด้วยวิธีปั๊ม กลึง เจาะ และเชื่อมโลหะ เช่น อะไหล่รถยนต์ และส่วนประกอบหรืออุปกรณ์ของเครื่องจักรสำหรับใช้ในการกสิกรรม</t>
  </si>
  <si>
    <t>126/1</t>
  </si>
  <si>
    <t>20740053325665</t>
  </si>
  <si>
    <t>สรัญญาถาวรฟู้ด</t>
  </si>
  <si>
    <t>ผลิตและจำหน่ายเครื่องดื่มผลไม้ น้ำชา กาแฟ น้ำส้ม ฯลฯ</t>
  </si>
  <si>
    <t>10302</t>
  </si>
  <si>
    <t>320/8</t>
  </si>
  <si>
    <t>วปอ.11</t>
  </si>
  <si>
    <t>เศรษฐกิจ</t>
  </si>
  <si>
    <t>ท่าไม้</t>
  </si>
  <si>
    <t>20210051025667</t>
  </si>
  <si>
    <t>บริษัท เมทัล พาวเวอร์ จำกัด</t>
  </si>
  <si>
    <t>ทำเฟอร์นิเจอร์จากไม้และโลหะรวมถึงผลิตชิ้นส่วนอื่นๆ ที่เกี่ยวข้อง</t>
  </si>
  <si>
    <t>31001</t>
  </si>
  <si>
    <t>มะขามคู่</t>
  </si>
  <si>
    <t>20740053925662</t>
  </si>
  <si>
    <t>บริษัท ส.สาธนา จำกัด</t>
  </si>
  <si>
    <t>ทำกล่องกระดาษ</t>
  </si>
  <si>
    <t>5/9</t>
  </si>
  <si>
    <t>ท่าเสา</t>
  </si>
  <si>
    <t>20740043125662</t>
  </si>
  <si>
    <t>บริษัท โปรโมลด์ จำกัด</t>
  </si>
  <si>
    <t>ผลิตเเม่พิมพ์ทุกประเภทเเละชิ้นส่วนรถจักรยานยนต์</t>
  </si>
  <si>
    <t>28230</t>
  </si>
  <si>
    <t>174/12</t>
  </si>
  <si>
    <t>เลียบคลองสี่วาพาสวัสดิ์</t>
  </si>
  <si>
    <t>91600039825663</t>
  </si>
  <si>
    <t>การทำแม่พิมพ์จากโลหะ ทำเครื่องจักบ (Jig) และการกลึง เจาะ คว้าน กัด ไส หรือเชื่อมโลหะทั่วไป</t>
  </si>
  <si>
    <t>18121</t>
  </si>
  <si>
    <t>035-950686</t>
  </si>
  <si>
    <t>10200046425660</t>
  </si>
  <si>
    <t>บริษัท ไท่หยวน เมทัล (ประเทศไทย) จำกัด</t>
  </si>
  <si>
    <t>ถอดแยกอุปกรณ์ชิ้นส่วนอิเล็กทรอนิกส์ เครื่องใช้ไฟฟ้า สายไฟเก่า และคัดแยกวัสดุที่ไม่ใช้แล้วที่ไม่เป็นของเสียอันตราย</t>
  </si>
  <si>
    <t>20900041325660</t>
  </si>
  <si>
    <t>บริษัท ฟาร์เมช จำกัด</t>
  </si>
  <si>
    <t>ฆ่า และชำแหละไก่</t>
  </si>
  <si>
    <t>10120</t>
  </si>
  <si>
    <t>โฉนดที่ดินเลขที่ 101641 เลขที่ดิน 20</t>
  </si>
  <si>
    <t>คลองแห</t>
  </si>
  <si>
    <t>075-351951-3</t>
  </si>
  <si>
    <t>20210046325669</t>
  </si>
  <si>
    <t>บริษัท ไทยเหรียญฟอคลิฟท์ จำกัด</t>
  </si>
  <si>
    <t>ซ่อม ตรวจเช็ครถยก จัดจำหน่ายแบตเตอรี่รถฟอคลิฟท์ ขาย ให้เช่า รถฟอคลิฟท์</t>
  </si>
  <si>
    <t>33121</t>
  </si>
  <si>
    <t>512</t>
  </si>
  <si>
    <t>20110040425665</t>
  </si>
  <si>
    <t xml:space="preserve">บริษัท เค.เอส.พรีเมี่่ยมโปรดักส์ จำกัด </t>
  </si>
  <si>
    <t>แปรรูป ตัดแต่งผลไม้แช่เย็นและแช่แข็ง</t>
  </si>
  <si>
    <t>10752</t>
  </si>
  <si>
    <t>9999/7</t>
  </si>
  <si>
    <t>20200047725660</t>
  </si>
  <si>
    <t>บริษัท สุรศักดิ์ รับเบอร์ จำกัด</t>
  </si>
  <si>
    <t xml:space="preserve">หั่น ตัด บด รีดยาง </t>
  </si>
  <si>
    <t>โฉนดที่ดินเลขที่ 163382</t>
  </si>
  <si>
    <t>ตะเคียนเตี้ย</t>
  </si>
  <si>
    <t>บางละมุง</t>
  </si>
  <si>
    <t>20150</t>
  </si>
  <si>
    <t>91590055525661</t>
  </si>
  <si>
    <t>บริษัท โมทีมี่ จำกัด</t>
  </si>
  <si>
    <t>ผลิตขนมอบสอดไส้ผลไม้ และคุกกี้</t>
  </si>
  <si>
    <t>10712</t>
  </si>
  <si>
    <t>55/69</t>
  </si>
  <si>
    <t>บางเสาธง</t>
  </si>
  <si>
    <t>10570</t>
  </si>
  <si>
    <t>10210049325668</t>
  </si>
  <si>
    <t>บริษัท เมทริกซ์ โพลีเมอร์ส ไทย จำกัด</t>
  </si>
  <si>
    <t>ผลิตพลาสติกคอมปาวด์</t>
  </si>
  <si>
    <t>ทางหลวงสาย 3191</t>
  </si>
  <si>
    <t>20620040325665</t>
  </si>
  <si>
    <t>บริษัท เบสท์ เพอฟอร์แมนซ์ เอ็นจิเนียริ่ง จำกัด</t>
  </si>
  <si>
    <t xml:space="preserve">กลึง เจาะ คว้าน กัด ไส เจียน หรือเชื่อมโลหะทั่วไป และทา พ่น หรือเคลือบสี </t>
  </si>
  <si>
    <t>399</t>
  </si>
  <si>
    <t>ลานกระบือ</t>
  </si>
  <si>
    <t>62170</t>
  </si>
  <si>
    <t>20110037225664</t>
  </si>
  <si>
    <t xml:space="preserve">บริษัท ไทยแปซิฟิคบรรจุภัณฑ์ จำกัด </t>
  </si>
  <si>
    <t>ผลิตภาชนะบรรจุจากกระดาษ กล่องกระดาษลูกฟูก</t>
  </si>
  <si>
    <t>889</t>
  </si>
  <si>
    <t>บ้านคลองสวน</t>
  </si>
  <si>
    <t>02-462-8452</t>
  </si>
  <si>
    <t>20140044225662</t>
  </si>
  <si>
    <t>บริษัท โอวิด แมชชีนเนอรี่-อิเล็กตรอน (ประเทศไทย) จำกัด</t>
  </si>
  <si>
    <t>ผลิตอุปกรณ์หรือชิ้นส่วนสำหรับใช้กับเครื่องอิเล็กทรอนิกส์</t>
  </si>
  <si>
    <t>26109</t>
  </si>
  <si>
    <t>43/2</t>
  </si>
  <si>
    <t>นิคมโรจนะ 2</t>
  </si>
  <si>
    <t>บ้านช้าง</t>
  </si>
  <si>
    <t>081-3750800</t>
  </si>
  <si>
    <t>10240043925668</t>
  </si>
  <si>
    <t>นายวรพจน์ สุนทรโชติ</t>
  </si>
  <si>
    <t>คัดแยกสิ่งปฏิกูลหรือวัสดุที่ไม่ใช้แล้วที่ไม่เป็นของเสียอันตราย</t>
  </si>
  <si>
    <t>21</t>
  </si>
  <si>
    <t>บางไผ่</t>
  </si>
  <si>
    <t>เมืองฉะเชิงเทรา</t>
  </si>
  <si>
    <t>24000</t>
  </si>
  <si>
    <t>10200050325665</t>
  </si>
  <si>
    <t>บริษัท จง เต๋อ ดีเวลลอปเมทน์ เทคโนโลยี จำกัด</t>
  </si>
  <si>
    <t>คัดแยกวัสดุที่ไม่ใช้แล้วที่ไม่เป็นของเสียอันตราย ถอดแยกเครื่องใช้ไฟฟ้าและนำสายไฟที่ใช้แล้วมาตัด ปลอก บดย่อย และทำเม็ดพลาสติก บดย่อยโลหะ</t>
  </si>
  <si>
    <t>246</t>
  </si>
  <si>
    <t>10200037425661</t>
  </si>
  <si>
    <t>บริษัท วิสุทธิ์ พลาสติก จำกัด</t>
  </si>
  <si>
    <t>โฉนดที่ดินเลขที่ 5969+</t>
  </si>
  <si>
    <t>ท่าบุญมี</t>
  </si>
  <si>
    <t>เกาะจันทร์</t>
  </si>
  <si>
    <t>20240</t>
  </si>
  <si>
    <t>10100042925665</t>
  </si>
  <si>
    <t>บริษัท เอเชีย เมทัล คอปเปอร์ เทรดดิ้ง จำกัด</t>
  </si>
  <si>
    <t>ถอดแยกหม้อแปลงไฟฟ้าบทย่อยสายไฟ-สายเคเบิ้ล บดย่อยแผงวงจรอิเล็กทรอนิกส์ทุกชนิด เก็บรวบรวมแบตเตอรี่ที่ใช้แล้วโดยไม่มีการแปรสภาพ คัดแยกวัสดุที่ไม่ใช้แล้วที่ไม่เป็นของเสียอันตราย</t>
  </si>
  <si>
    <t>อ่อนนุช 65 แยก 15-4</t>
  </si>
  <si>
    <t>ประเวศ</t>
  </si>
  <si>
    <t>10250</t>
  </si>
  <si>
    <t>20200051725663</t>
  </si>
  <si>
    <t>บริษัท เอ็น บี บี ซี อินดัสทรี้ส์ จำกัด</t>
  </si>
  <si>
    <t>แบ่งบรรจุสินค้าทั่วไป</t>
  </si>
  <si>
    <t>โฉนดที่ดินเลขที่ 22068, 2269, 22070</t>
  </si>
  <si>
    <t>หนองไผ่แก้ว</t>
  </si>
  <si>
    <t>10840033925667</t>
  </si>
  <si>
    <t>บริษัท อัยยา กรุ๊ป จำกัด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</si>
  <si>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</si>
  <si>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53508 เลขที่ดิน 35</t>
  </si>
  <si>
    <t>ทุ่งรัง</t>
  </si>
  <si>
    <t>กาญจนดิษฐ์</t>
  </si>
  <si>
    <t>84290</t>
  </si>
  <si>
    <t>20700050225664</t>
  </si>
  <si>
    <t>บริษัท ไบร์ท สตาร์ สแตนเลส จำกัด</t>
  </si>
  <si>
    <t>ขัดเงาท่อสแตนเลส</t>
  </si>
  <si>
    <t>104/3</t>
  </si>
  <si>
    <t>ห้วยไผ่</t>
  </si>
  <si>
    <t>เมืองราชบุรี</t>
  </si>
  <si>
    <t>70000</t>
  </si>
  <si>
    <t>0806099800</t>
  </si>
  <si>
    <t>20130050525667</t>
  </si>
  <si>
    <t xml:space="preserve">บริษัท เอเค เฮลท์ตี้ โปร จำกัด </t>
  </si>
  <si>
    <t xml:space="preserve">ทำผลิตภัณฑ์เสริมอาหาร, เครื่องดื่มในภาชนะที่ปิดสนิท และผลิตภัณฑ์เครื่องดื่มสำเร็จรูป เช่น กาแฟปรุงสำเร็จ, ชา, สมุนไพร </t>
  </si>
  <si>
    <t>1/4</t>
  </si>
  <si>
    <t>ลำลูกกา</t>
  </si>
  <si>
    <t>12150</t>
  </si>
  <si>
    <t>10130045725663</t>
  </si>
  <si>
    <t>บริษัท ศรีโสธร ทิพย์วารี จำกัด</t>
  </si>
  <si>
    <t>ทำน้ำแข็งก้อนเล็ก</t>
  </si>
  <si>
    <t>74/7</t>
  </si>
  <si>
    <t>คลองควาย</t>
  </si>
  <si>
    <t>10130050625667</t>
  </si>
  <si>
    <t>บริษัท ไทยฮะจิบัง จำกัด</t>
  </si>
  <si>
    <t xml:space="preserve">ทำผลิตภัณฑ์อาหารจากแป้ง เช่น บะหมี่ และผลิตภัณฑ์อาหารจากเนื้อสัตว์ เช่น เกี๊ยวซ่า </t>
  </si>
  <si>
    <t>10743</t>
  </si>
  <si>
    <t xml:space="preserve">โฉนดที่ดินเลขที่ 40529, 160036, 160037 </t>
  </si>
  <si>
    <t>10110037925661</t>
  </si>
  <si>
    <t>บริษัท เอนไรส์ ไบโอ ซัพพลาย จำกัด</t>
  </si>
  <si>
    <t>นำน้ำมันพืชและน้ำมันจากสัตว์ที่ใช้แล้วที่ไม่เป็นของเสียอันตราย มาผ่านกระบวนการทางอุตสาหกรรม เพื่อนำกลับมาใช้ประโยชน์ใหม่ หรือเพื่อใช้เป็นวัตถุดิบสำหรับอุตสาหกรรม</t>
  </si>
  <si>
    <t>195,195/1-2</t>
  </si>
  <si>
    <t>รัตนพิศาล 2</t>
  </si>
  <si>
    <t>สุขาภิบาล 6</t>
  </si>
  <si>
    <t>บางพลีใหญ่</t>
  </si>
  <si>
    <t>20130050425660</t>
  </si>
  <si>
    <t>1/5</t>
  </si>
  <si>
    <t>20120046225662</t>
  </si>
  <si>
    <t>บริษัท อมตะ ไลฟ์ พลัส จำกัด</t>
  </si>
  <si>
    <t>ทำผลิตภัณฑ์เสริมอาหารเพื่อสุขภาพ</t>
  </si>
  <si>
    <t>21001</t>
  </si>
  <si>
    <t>10/5</t>
  </si>
  <si>
    <t>ลำโพ</t>
  </si>
  <si>
    <t>20700052425668</t>
  </si>
  <si>
    <t>บริษัท ไทย เอซี อินเตอร์เฟรช จำกัด</t>
  </si>
  <si>
    <t>คัดคุณภาพ ปลอก ทำความสะอาด ผลิตผลเกษตรกรรม เช่น มะพร้าว</t>
  </si>
  <si>
    <t>28240</t>
  </si>
  <si>
    <t>22/4</t>
  </si>
  <si>
    <t>วัดแก้ว</t>
  </si>
  <si>
    <t>บางแพ</t>
  </si>
  <si>
    <t>70160</t>
  </si>
  <si>
    <t>064-6599789</t>
  </si>
  <si>
    <t>20110035825663</t>
  </si>
  <si>
    <t>บริษัท ฮอกไกโด ฟู้ด แอนด์ เบฟเวอเรจ จำกัด</t>
  </si>
  <si>
    <t>ผลิตถั่วอบกรอบ ถั่วทอดเกลือ เม็ดมะม่วงหิมพานต์ปรุงรส และถั่วเคลือบกะทิ</t>
  </si>
  <si>
    <t>118</t>
  </si>
  <si>
    <t>20500040925666</t>
  </si>
  <si>
    <t>บริษัท เอดด้า บูนาเดอร์ จำกัด</t>
  </si>
  <si>
    <t>ตัดชุดประจำชาตินอร์เวย์</t>
  </si>
  <si>
    <t>14120</t>
  </si>
  <si>
    <t>200/1</t>
  </si>
  <si>
    <t>สันผีเสื้อ</t>
  </si>
  <si>
    <t>เมืองเชียงใหม่</t>
  </si>
  <si>
    <t>50300</t>
  </si>
  <si>
    <t>0972424504</t>
  </si>
  <si>
    <t>20210053025665</t>
  </si>
  <si>
    <t>บริษัท ไฮ้หยิน นิว เอ็นเนอร์ยี (ไทยแลนด์) จำกัด</t>
  </si>
  <si>
    <t>ประกอบชิ้นส่วนท่อเหล็กตัวยึดแผงพลังงานแสงอาทิตย์ ประกอบแผงพลังงานอาทิตย์ และอุปกรณ์ควบคุม</t>
  </si>
  <si>
    <t>26103</t>
  </si>
  <si>
    <t>91360036425666</t>
  </si>
  <si>
    <t>บริษัท ซังโกะ ไดคาซติ้ง (ประเทศไทย) จำกัด (มหาชน)</t>
  </si>
  <si>
    <t>ผลิตชิ้นส่วนยานยนต์ ชิ้นส่วนอิเล็กทรอนิกส์ที่ทำจากอลูมิเนียม และสังกะสีขึ้นรูป</t>
  </si>
  <si>
    <t>29101</t>
  </si>
  <si>
    <t>3/14</t>
  </si>
  <si>
    <t>หนองบัว</t>
  </si>
  <si>
    <t>บ้านค่าย</t>
  </si>
  <si>
    <t>21120</t>
  </si>
  <si>
    <t>10320042425660</t>
  </si>
  <si>
    <t>บริษัท น้ำดื่ม ประกายแก้ว จำกัด</t>
  </si>
  <si>
    <t>ผลิตน้ำดื่มและผลิตขวดพลาสติก</t>
  </si>
  <si>
    <t>94</t>
  </si>
  <si>
    <t>20440043725666</t>
  </si>
  <si>
    <t>ห้างหุ้นส่วนจำกัด นิวแครี่คอม</t>
  </si>
  <si>
    <t>ผลิตและประกอบชิ้นส่วนอิเล็กทรอนิกส์ โดยมีการชุบขาผลิตภัณฑ์</t>
  </si>
  <si>
    <t>26209</t>
  </si>
  <si>
    <t>77</t>
  </si>
  <si>
    <t>หนองแสง</t>
  </si>
  <si>
    <t>วาปีปทุม</t>
  </si>
  <si>
    <t>44120</t>
  </si>
  <si>
    <t>043-798794 , 098-5691684</t>
  </si>
  <si>
    <t>10300049025663</t>
  </si>
  <si>
    <t>บริษัท สตาร์ชโปร พีทีอาร์ สตาร์ช (ไทยแลนด์) จำกัด</t>
  </si>
  <si>
    <t>ผลิตแป้งดัดแปร (Modified Starch) กำลังการผลิต 200 ตันต่อวัน</t>
  </si>
  <si>
    <t>10616</t>
  </si>
  <si>
    <t>โฉนดที่ดินเลขที่ 7055</t>
  </si>
  <si>
    <t>ขุย</t>
  </si>
  <si>
    <t>ลำทะเมนชัย</t>
  </si>
  <si>
    <t>30270</t>
  </si>
  <si>
    <t>10140043625666</t>
  </si>
  <si>
    <t>บริษัท ทีพีเอส การ์เด้น เฟอร์นิเจอร์ จำกัด</t>
  </si>
  <si>
    <t xml:space="preserve">ทำผลิตภัณฑ์ไม้ วงกบประตู บานประตู ไม้พื้น เฟอร์นิเจอร์ ทำเครื่องเรือนจากไม้                                      </t>
  </si>
  <si>
    <t>โฉนดที่ดินเลขที่ 15159, 15160, 15161 และ 15162</t>
  </si>
  <si>
    <t>คลองสวนพลู</t>
  </si>
  <si>
    <t>13000</t>
  </si>
  <si>
    <t>086 377 1403</t>
  </si>
  <si>
    <t>20920033725669</t>
  </si>
  <si>
    <t>บริษัท บราวน์บ็อกซ์ จำกัด</t>
  </si>
  <si>
    <t>ผลิตภาชนะบรรจุจากกระดาษทุกชนิดหรือแผ่นกระดาษไฟเบอร์ (Fiberboard) และการพิมพ์ การทำแฟ้มเอกสาร การเย็บเล่ม ทำปกหรือตบแต่งสิ่งพิมพ์</t>
  </si>
  <si>
    <t>นาท่ามเหนือ</t>
  </si>
  <si>
    <t>062 - 658 - 2221</t>
  </si>
  <si>
    <t>20210038525664</t>
  </si>
  <si>
    <t>บริษัท เอสเอ็นซี ครีเอติวิตี้ แอนโทโลจี จำกัด</t>
  </si>
  <si>
    <t>ประกอบตู้เย็น, เครื่องปรับอากาศ, โทรทัศน์</t>
  </si>
  <si>
    <t>27503</t>
  </si>
  <si>
    <t>88/87</t>
  </si>
  <si>
    <t>3-105-30/66ปท</t>
  </si>
  <si>
    <t>3-34(3)-1/66ลป</t>
  </si>
  <si>
    <t>3-34(4)-16/66มห</t>
  </si>
  <si>
    <t>3-88(1)-13/66นม</t>
  </si>
  <si>
    <t>ก2-28(1)-1/66</t>
  </si>
  <si>
    <t>จ3-3(2)-42/66สท</t>
  </si>
  <si>
    <t>จ3-46(3)-2/66ปท</t>
  </si>
  <si>
    <t>จ3-63(2)-2/66ปท</t>
  </si>
  <si>
    <t>จ3-67(7)-1/66ปท</t>
  </si>
  <si>
    <t>3-88(1)-16/66</t>
  </si>
  <si>
    <t>3-34(4)-19/66พบ</t>
  </si>
  <si>
    <t>จ2-58(1)-6/66นว</t>
  </si>
  <si>
    <t>จ3-3(2)-33/66สท</t>
  </si>
  <si>
    <t>จ3-3(2)-38/66พล</t>
  </si>
  <si>
    <t>จ3-3(2)-39/66สฎ</t>
  </si>
  <si>
    <t>จ3-3(2)-43/66พท</t>
  </si>
  <si>
    <t>จ3-3(2)-44/66พท</t>
  </si>
  <si>
    <t>จ3-3(2)-46/66สฎ</t>
  </si>
  <si>
    <t>จ3-3(2)-50/66ตง</t>
  </si>
  <si>
    <t>จ3-3(2)-51/66ชพ</t>
  </si>
  <si>
    <t>จ3-3(2)-52/66พล</t>
  </si>
  <si>
    <t>จ3-3(2)-54/66ชพ</t>
  </si>
  <si>
    <t>จ3-3(2)-55/66ชพ</t>
  </si>
  <si>
    <t>จ3-58(1)-45/66พบ</t>
  </si>
  <si>
    <t>จ3-92-17/66ชม</t>
  </si>
  <si>
    <t>ก2-53(1)-1/66</t>
  </si>
  <si>
    <t>ก2-53(1)-2/66</t>
  </si>
  <si>
    <t>จ3-3(2)-31/66ตง</t>
  </si>
  <si>
    <t>จ3-3(2)-40/66สข</t>
  </si>
  <si>
    <t>จ3-3(2)-45/66นศ</t>
  </si>
  <si>
    <t>จ3-3(2)-47/66ลป</t>
  </si>
  <si>
    <t>จ3-3(2)-48/66ลป</t>
  </si>
  <si>
    <t>จ3-3(2)-49/66สบ</t>
  </si>
  <si>
    <t>จ3-3(3)-1/66อบ</t>
  </si>
  <si>
    <t>จ3-3(4)-12/66อต</t>
  </si>
  <si>
    <t>จ3-58(1)-40/66บก</t>
  </si>
  <si>
    <t>อ2-58(1)-4/66ลย</t>
  </si>
  <si>
    <t>3-106-9/66อด</t>
  </si>
  <si>
    <t>ข3-53(4)-7/66อย</t>
  </si>
  <si>
    <t>จ3-2(1)-8/66สท</t>
  </si>
  <si>
    <t>จ3-3(2)-56/66ชพ</t>
  </si>
  <si>
    <t>จ3-34(2)-4/66สข</t>
  </si>
  <si>
    <t>จ3-50(4)-12/66ชร</t>
  </si>
  <si>
    <t>จ3-50(4)-17/66ตก</t>
  </si>
  <si>
    <t>จ3-58(1)-41/66รอ</t>
  </si>
  <si>
    <t>จ3-58(1)-42/66ยส</t>
  </si>
  <si>
    <t>จ3-58(1)-48/66พช</t>
  </si>
  <si>
    <t>จ3-58(1)-49/66พช</t>
  </si>
  <si>
    <t>จ3-9(1)-3/66รอ</t>
  </si>
  <si>
    <t>อ2-58(1)-3/66สห</t>
  </si>
  <si>
    <t>3-50(4)-11/66ขก</t>
  </si>
  <si>
    <t>3-88(1)-14/66ปจ</t>
  </si>
  <si>
    <t>3-88(1)-15/66ปจ</t>
  </si>
  <si>
    <t>จ3-3(3)-2/66รย</t>
  </si>
  <si>
    <t>จ3-3(4)-11/66ชร</t>
  </si>
  <si>
    <t>จ3-3(4)-13/66ชม</t>
  </si>
  <si>
    <t>จ3-43(1)-6/66กจ</t>
  </si>
  <si>
    <t>จ3-50(4)-15/66ขก</t>
  </si>
  <si>
    <t>จ3-50(4)-16/66ลป</t>
  </si>
  <si>
    <t>จ3-50(4)-18/66ยส</t>
  </si>
  <si>
    <t>จ3-58(1)-52/66สร</t>
  </si>
  <si>
    <t>จ3-58(1)-53/66ชย</t>
  </si>
  <si>
    <t>จ3-60-4/66กจ</t>
  </si>
  <si>
    <t>อ2-58(1)-5/66ลย</t>
  </si>
  <si>
    <t>อ2-58(1)-9/66ปท</t>
  </si>
  <si>
    <t>จ3-14-7/66ชม</t>
  </si>
  <si>
    <t>จ3-14-8/66ชม</t>
  </si>
  <si>
    <t>จ3-3(2)-41/66อย</t>
  </si>
  <si>
    <t>จ3-3(4)-10/66ชม</t>
  </si>
  <si>
    <t>จ3-4(3)-3/66อด</t>
  </si>
  <si>
    <t>จ3-43(3)-2/66สค</t>
  </si>
  <si>
    <t>จ3-58(1)-44/66ลพ</t>
  </si>
  <si>
    <t>จ3-58(1)-51/66นม</t>
  </si>
  <si>
    <t>จ3-58(1)-54/66นพ</t>
  </si>
  <si>
    <t>จ3-81(3)-1/66สป</t>
  </si>
  <si>
    <t>จ3-91(1)-3/66รย</t>
  </si>
  <si>
    <t>จ3-92-15/66ปท</t>
  </si>
  <si>
    <t>จ3-92-9/66ปท</t>
  </si>
  <si>
    <t>3-105-27/66ชบ</t>
  </si>
  <si>
    <t>จ3-43(1)-7/66ขก</t>
  </si>
  <si>
    <t>จ3-50(4)-14/66กส</t>
  </si>
  <si>
    <t>จ3-53(4)-10/66สป</t>
  </si>
  <si>
    <t>จ3-53(4)-9/66พช</t>
  </si>
  <si>
    <t>จ3-53(5)-11/66สป</t>
  </si>
  <si>
    <t>จ3-58(1)-38/66พย</t>
  </si>
  <si>
    <t>3-105-28/66ชบ</t>
  </si>
  <si>
    <t>3-34(4)-12/66ลป</t>
  </si>
  <si>
    <t>3-58(1)-50/66นม</t>
  </si>
  <si>
    <t>ก2-64(13)-5/66</t>
  </si>
  <si>
    <t>จ3-3(2)-37/66ชบ</t>
  </si>
  <si>
    <t>จ3-52(3)-3/66นพ</t>
  </si>
  <si>
    <t>จ3-58(1)-47/66ชม</t>
  </si>
  <si>
    <t>จ3-63(2)-3/66นฐ</t>
  </si>
  <si>
    <t>จ3-64(1)-1/66ลป</t>
  </si>
  <si>
    <t>3-34(4)-13/66ชม</t>
  </si>
  <si>
    <t>3-50(4)-13/66นศ</t>
  </si>
  <si>
    <t>จ3-53(1)-16/66ชบ</t>
  </si>
  <si>
    <t>จ3-58(1)-55/66สค</t>
  </si>
  <si>
    <t>จ3-64(12)-5/66สพ</t>
  </si>
  <si>
    <t>3-20(1)-9/66สร</t>
  </si>
  <si>
    <t>3-34(4)-14/66ลป</t>
  </si>
  <si>
    <t>3-34(4)-17/66อบ</t>
  </si>
  <si>
    <t>ก2-53(1)-3/66</t>
  </si>
  <si>
    <t>ก2-53(1)-4/66</t>
  </si>
  <si>
    <t>จ2-58(1)-8/66ปจ</t>
  </si>
  <si>
    <t>จ3-100(5)-3/66สค</t>
  </si>
  <si>
    <t>จ3-15(2)-1/66กส</t>
  </si>
  <si>
    <t>จ3-34(4)-11/66สบ</t>
  </si>
  <si>
    <t>จ3-43(1)-5/66นฐ</t>
  </si>
  <si>
    <t>จ3-53(4)-6/66สค</t>
  </si>
  <si>
    <t>จ3-58(1)-43/66รย</t>
  </si>
  <si>
    <t>จ3-9(1)-2/66ชร</t>
  </si>
  <si>
    <t>จ3-98-2/66ขก</t>
  </si>
  <si>
    <t>จ3-98-3/66ภก</t>
  </si>
  <si>
    <t>จ3-36(1)-3/66สบ</t>
  </si>
  <si>
    <t>จ3-41(1)-5/66สป</t>
  </si>
  <si>
    <t>จ3-77(1)-1/66สป</t>
  </si>
  <si>
    <t>3-105-22/66นบ</t>
  </si>
  <si>
    <t>3-14-4/66ฉช</t>
  </si>
  <si>
    <t>จ2-63(2)-1/66ปท</t>
  </si>
  <si>
    <t>จ3-100(5)-5/66สค</t>
  </si>
  <si>
    <t>จ3-100(5)-6/66สค</t>
  </si>
  <si>
    <t>จ3-100(5)-7/66สค</t>
  </si>
  <si>
    <t>จ3-20(1)-10/66นม</t>
  </si>
  <si>
    <t>จ3-34(1)-7/66นบ</t>
  </si>
  <si>
    <t>จ3-53(5)-10/66ฉช</t>
  </si>
  <si>
    <t>จ3-53(5)-13/66ฉช</t>
  </si>
  <si>
    <t>จ3-92-14/66รย</t>
  </si>
  <si>
    <t>จ3-11(1)-3/66ลบ</t>
  </si>
  <si>
    <t>จ2-39-2/66ปจ</t>
  </si>
  <si>
    <t>จ2-58(1)-7/66สก</t>
  </si>
  <si>
    <t>จ3-100(1)-1/66สค</t>
  </si>
  <si>
    <t>จ3-3(2)-53/66ชบ</t>
  </si>
  <si>
    <t>จ3-58(1)-39/66สข</t>
  </si>
  <si>
    <t>จ3-58(1)-46/66สข</t>
  </si>
  <si>
    <t>จ3-68-1/66สค</t>
  </si>
  <si>
    <t>จ3-77(2)-6/66สป</t>
  </si>
  <si>
    <t>จ3-4(3)-4/66ปข</t>
  </si>
  <si>
    <t>จ3-45(1)-1/66ปจ</t>
  </si>
  <si>
    <t>3-88(2)-2/66ชบ</t>
  </si>
  <si>
    <t>3-88(2)-3/66ชบ</t>
  </si>
  <si>
    <t>3-88(2)-4/66ชบ</t>
  </si>
  <si>
    <t>3-88(2)-5/66ชบ</t>
  </si>
  <si>
    <t>จ3-92-12/66จบ</t>
  </si>
  <si>
    <t>3-105-24/66ชบ</t>
  </si>
  <si>
    <t>3-105-25/66ปจ</t>
  </si>
  <si>
    <t>3-105-26/66ฉช</t>
  </si>
  <si>
    <t>3-34(4)-10/66ลป</t>
  </si>
  <si>
    <t>จ3-100(5)-4/66สค</t>
  </si>
  <si>
    <t>จ3-20(1)-7/66ฉช</t>
  </si>
  <si>
    <t>จ3-53(4)-8/66สค</t>
  </si>
  <si>
    <t>จ3-53(5)-16/66ฉช</t>
  </si>
  <si>
    <t>จ3-64(12)-6/66ขก</t>
  </si>
  <si>
    <t>จ3-92-11/66สค</t>
  </si>
  <si>
    <t>จ3-34(1)-8/66นบ</t>
  </si>
  <si>
    <t>จ3-36(1)-2/66สค</t>
  </si>
  <si>
    <t>จ3-81(3)-2/66ชม</t>
  </si>
  <si>
    <t>จ3-92-13/66พล</t>
  </si>
  <si>
    <t>จ3-63(1)-1/66นบ</t>
  </si>
  <si>
    <t>จ3-15(1)-2/66สค</t>
  </si>
  <si>
    <t>จ3-53(1)-15/66สป</t>
  </si>
  <si>
    <t>จ3-53(5)-12/66สค</t>
  </si>
  <si>
    <t>จ3-64(2)-4/66สป</t>
  </si>
  <si>
    <t>จ3-67(3)-1/66สค</t>
  </si>
  <si>
    <t>จ3-78(1)-2/66สค</t>
  </si>
  <si>
    <t>จ3-78(1)-3/66สค</t>
  </si>
  <si>
    <t>3-14-6/66สค</t>
  </si>
  <si>
    <t>จ3-64(13)-11/66รย</t>
  </si>
  <si>
    <t>จ3-53(5)-14/66สป</t>
  </si>
  <si>
    <t>จ3-53(1)-14/66รย</t>
  </si>
  <si>
    <t>จ3-53(1)-17/66สค</t>
  </si>
  <si>
    <t>จ3-6(2)-1/66นบ</t>
  </si>
  <si>
    <t>จ3-77(2)-5/66ชบ</t>
  </si>
  <si>
    <t>จ3-8(1)-4/66สค</t>
  </si>
  <si>
    <t>จ3-37-4/66รย</t>
  </si>
  <si>
    <t>จ3-39-9/66สค</t>
  </si>
  <si>
    <t>จ3-41(2)-4/66สค</t>
  </si>
  <si>
    <t>ข3-41(2)-3/66อย</t>
  </si>
  <si>
    <t>3-106-11/66ชบ</t>
  </si>
  <si>
    <t>จ3-4(1)-4/66สข</t>
  </si>
  <si>
    <t>จ3-95(1)-10/66รย</t>
  </si>
  <si>
    <t>จ3-8(1)-3/66สป</t>
  </si>
  <si>
    <t>จ3-52(2)-3/66ชบ</t>
  </si>
  <si>
    <t>ข3-10(2)-1/66สป</t>
  </si>
  <si>
    <t>3-53(5)-15/66รย</t>
  </si>
  <si>
    <t>จ3-64(13)-10/66กพ</t>
  </si>
  <si>
    <t>จ3-39-8/66สป</t>
  </si>
  <si>
    <t>จ3-72-1/66อย</t>
  </si>
  <si>
    <t>3-105-29/66ฉช</t>
  </si>
  <si>
    <t>3-105-31/66ชบ</t>
  </si>
  <si>
    <t>3-105-23/66ชบ</t>
  </si>
  <si>
    <t>3-106-10/66</t>
  </si>
  <si>
    <t>จ3-91(1)-4/66ชบ</t>
  </si>
  <si>
    <t>3-34(1)-6/66สฎ</t>
  </si>
  <si>
    <t>จ3-100(4)-1/66รบ</t>
  </si>
  <si>
    <t>จ2-8(1)-2/66ปท</t>
  </si>
  <si>
    <t>3-14-5/66ปท</t>
  </si>
  <si>
    <t>3-10(3)-1/66ปท</t>
  </si>
  <si>
    <t>3-106-8/66สป</t>
  </si>
  <si>
    <t>จ2-8(1)-1/66ปท</t>
  </si>
  <si>
    <t>จ3-46(3)-1/66นบ</t>
  </si>
  <si>
    <t>จ2-2(9)-2/66รบ</t>
  </si>
  <si>
    <t>จ3-2(1)-7/66สป</t>
  </si>
  <si>
    <t>จ3-28(1)-2/66ชม</t>
  </si>
  <si>
    <t>จ3-72-2/66รย</t>
  </si>
  <si>
    <t>ข3-77(2)-4/66รย</t>
  </si>
  <si>
    <t>3-20(1)-8/66สร</t>
  </si>
  <si>
    <t>จ3-73-2/66มค</t>
  </si>
  <si>
    <t>3-9(5)-1/66นม</t>
  </si>
  <si>
    <t>3-34(2)-3/66อย</t>
  </si>
  <si>
    <t>จ3-39-7/66ตง</t>
  </si>
  <si>
    <t>จ3-70-3/66รย</t>
  </si>
  <si>
    <t xml:space="preserve">เดือนมีนาคม 2566  โรงงานอุตสาหกรรมได้รับใบอนุญาตและแจ้งประกอบกิจการจำนวน 212 โรงงาน  เงินลงทุน 11,604.39 ล้านบาท  คนงาน 4,166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</si>
  <si>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65 โรงงาน คิดเป็นร้อยละ 30.66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147 โรงงาน คิดเป็นร้อยละ 69.34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</si>
  <si>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36 โรงงาน คิดเป็นร้อยละ 16.98 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น้อยที่สุดจำนวน 20 โรงงาน  คิดเป็นร้อยละ 9.43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</si>
  <si>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4,531.08 ล้านบาท คิดเป็นร้อยละ 39.05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7,073.31 ล้านบาท คิดเป็นร้อยละ 60.95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</si>
  <si>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>มีการลงทุนมากที่สุด เงินลงทุน 3,412.32 ล้านบาท คิดเป็นร้อยละ 29.41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311.90 ล้านบาท คิดเป็นร้อยละ 2.69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</si>
  <si>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4,166 คน  เป็นคนงานชายจำนวน 2,628 คน คิดเป็นร้อยละ 63.08  และคนงานหญิงจำนวน 1,538 คน คิดเป็นร้อยละ 36.92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</si>
  <si>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1,373 คน คิดเป็นร้อยละ 32.96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2,793 คน คิดเป็นร้อยละ 67.04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</si>
  <si>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1,196 คน คิดเป็นร้อยละ 28.71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 xml:space="preserve"> น้อยที่สุดจำนวน 315 คน คิดเป็นร้อยละ 7.56</t>
    </r>
  </si>
  <si>
    <t xml:space="preserve">กรมโรงงานอุตสาหกรรม อนุญาตให้โรงงานประกอบกิจการ จำนวน 35 โรงงาน  เงินลงทุน  2,185.98  ล้านบาท   คนงานรวม  1,019 คน  เป็นชาย 637 คน และหญิง 382 คน </t>
  </si>
  <si>
    <t>สำนักงานคณะกรรมการกำกับกิจการพลังงาน อนุญาตให้ประกอบกิจการ  จำนวน  8 โรงงาน  เงินลงทุน 1,267.28  ล้านบาท คนงานรวม 79 คน  เป็นชาย 63 คน และหญิง 16 คน</t>
  </si>
  <si>
    <t>สำนักงานอุตสาหกรรมจังหวัด อนุญาตให้ประกอบกิจการ  จำนวน 151 โรงงาน  เงินลงทุน 7,778.88 ล้านบาท   คนงานรวม 2,775 คน  เป็นชาย 1,762 คน และหญิง 1,013 คน</t>
  </si>
  <si>
    <t>องค์กรปกครองส่วนท้องถิ่น อนุญาตให้โรงงานประกอบกิจการ จำนวน 18 โรงงาน  เงินลงทุน 372.25 ล้านบาท   คนงานรวม  293  คน  เป็นชาย 166 คน และหญิง 127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</si>
  <si>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43 โรงงาน   เงินลงทุน  15,960.96 ล้านบาท   คนงานรวม 1,891 คน เป็นชาย  1,314 คน และหญิง 577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</si>
  <si>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106 โรงงาน   เงินลงทุน  1,722.69 ล้านบาท   คนงานจำนวน  2,344 คน เป็นชาย 1,442 คน และหญิง 902 คน ตามลำดับ</t>
    </r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</si>
  <si>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เดือนมีนาคม 2566  ดังนี้   </t>
  </si>
  <si>
    <t>จำนวน          23      โรงงาน</t>
  </si>
  <si>
    <t xml:space="preserve">   จังหวัด ชลบุรี                                                              </t>
  </si>
  <si>
    <t xml:space="preserve">   จังหวัด สมุทรปราการ                                                                              </t>
  </si>
  <si>
    <t>จำนวน          14     โรงงาน</t>
  </si>
  <si>
    <t xml:space="preserve">   จังหวัด สมุทรปราการ                                                                  </t>
  </si>
  <si>
    <t>จำนวนเงินลงทุน            2,027.90    ล้านบาท</t>
  </si>
  <si>
    <t xml:space="preserve">   จังหวัด ระยอง                                                                                            </t>
  </si>
  <si>
    <t>จำนวนเงินลงทุน            1,800.11    ล้านบาท</t>
  </si>
  <si>
    <t xml:space="preserve">   จังหวัด ชลบุรี                                                                    </t>
  </si>
  <si>
    <t>จำนวนเงินลงทุน            1,287.21    ล้านบาท</t>
  </si>
  <si>
    <t xml:space="preserve">   จังหวัด ระยอง                                                             </t>
  </si>
  <si>
    <t xml:space="preserve">จำนวนคนงาน                652   คน  </t>
  </si>
  <si>
    <t xml:space="preserve">   จังหวัด สมทุรสาคร                                                                                            </t>
  </si>
  <si>
    <t xml:space="preserve">จำนวนคนงาน                460   คน  </t>
  </si>
  <si>
    <t xml:space="preserve">   จังหวัด ชลบุรี                                                                                        </t>
  </si>
  <si>
    <t xml:space="preserve">จำนวนคนงาน                985   คน  </t>
  </si>
  <si>
    <t xml:space="preserve">   ประเภทอุตสาหกรรมลำดับที่ 77(1) การสร้าง ประกอบ ดัดแปลง หรือเปลี่ยนแปลงสภาพรถยนต์หรือรถพ่วง</t>
  </si>
  <si>
    <t xml:space="preserve">   ประเภทอุตสาหกรรมลำดับที่ 92 โรงงานห้องเย็น</t>
  </si>
  <si>
    <t xml:space="preserve">จำนวนเงินทุน        977.68   ล้านบาท </t>
  </si>
  <si>
    <t xml:space="preserve">จำนวนเงินทุน      1,416.27   ล้านบาท </t>
  </si>
  <si>
    <t xml:space="preserve">จำนวนเงินทุน        874.17   ล้านบาท </t>
  </si>
  <si>
    <t xml:space="preserve">   ประเภทอุตสาหกรรมลำดับที่ 70 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</si>
  <si>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จำนวนคนงาน         300   คน</t>
  </si>
  <si>
    <t xml:space="preserve">   ประเภทอุตสาหกรรมลำดับที่ 39 โรงงานผลิตภาชนะบรรจุจากกระดาษทุกชนิดหรือแผ่นกระดาษไฟเบอร์ (Fibreboard)</t>
  </si>
  <si>
    <t>จำนวนคนงาน         237   คน</t>
  </si>
  <si>
    <t>จำนวนคนงาน         230   คน</t>
  </si>
  <si>
    <t>โรงงานจำพวกที่ 2 จำนวน 18 โรงงาน   เงินลงทุน 372.25 ล้านบาท   คนงานรวม 293 คน เป็นชาย 166 คน และหญิง 127 คน</t>
  </si>
  <si>
    <t>โรงงานจำพวกที่ 3 จำนวน  194 โรงงาน   เงินลงทุน  11,232.14 ล้านบาท   คนงานรวม 3,873 คน เป็นชาย 2,462 คน และหญิง 1,411 คน</t>
  </si>
  <si>
    <t xml:space="preserve"> จำนวน          25   โรงงาน</t>
  </si>
  <si>
    <t xml:space="preserve"> จำนวน          22   โรงงาน</t>
  </si>
  <si>
    <t xml:space="preserve"> จำนวน          10   โรงงาน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</si>
</sst>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0000FF"/>
      <name val="Tahoma"/>
      <family val="2"/>
      <charset val="222"/>
      <scheme val="minor"/>
    </font>
    <font>
      <sz val="10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78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2" xfId="2" applyNumberFormat="1" applyFont="1" applyBorder="1"/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0" fontId="7" fillId="0" borderId="19" xfId="2" applyFont="1" applyBorder="1" applyAlignment="1">
      <alignment horizontal="center"/>
    </xf>
    <xf numFmtId="189" fontId="6" fillId="0" borderId="24" xfId="8" applyNumberFormat="1" applyFont="1" applyFill="1" applyBorder="1" applyAlignment="1" applyProtection="1"/>
    <xf numFmtId="188" fontId="6" fillId="0" borderId="24" xfId="8" applyNumberFormat="1" applyFont="1" applyFill="1" applyBorder="1" applyAlignment="1" applyProtection="1"/>
    <xf numFmtId="0" fontId="6" fillId="0" borderId="24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2" xfId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36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2" xfId="1" applyNumberFormat="1" applyFont="1" applyFill="1" applyBorder="1" applyAlignment="1" applyProtection="1">
      <alignment horizontal="center"/>
    </xf>
    <xf numFmtId="43" fontId="5" fillId="0" borderId="30" xfId="1" applyFont="1" applyFill="1" applyBorder="1" applyAlignment="1" applyProtection="1">
      <alignment horizontal="center"/>
    </xf>
    <xf numFmtId="187" fontId="5" fillId="0" borderId="37" xfId="1" applyNumberFormat="1" applyFont="1" applyFill="1" applyBorder="1" applyAlignment="1" applyProtection="1">
      <alignment horizontal="center"/>
    </xf>
    <xf numFmtId="43" fontId="5" fillId="0" borderId="38" xfId="1" applyFont="1" applyFill="1" applyBorder="1" applyAlignment="1" applyProtection="1">
      <alignment horizontal="center"/>
    </xf>
    <xf numFmtId="187" fontId="5" fillId="0" borderId="38" xfId="1" applyNumberFormat="1" applyFont="1" applyFill="1" applyBorder="1" applyAlignment="1">
      <alignment horizontal="right"/>
    </xf>
    <xf numFmtId="187" fontId="5" fillId="0" borderId="38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49" xfId="1" applyNumberFormat="1" applyFont="1" applyFill="1" applyBorder="1" applyAlignment="1" applyProtection="1">
      <alignment horizontal="center"/>
    </xf>
    <xf numFmtId="43" fontId="24" fillId="0" borderId="50" xfId="1" applyFont="1" applyFill="1" applyBorder="1" applyAlignment="1" applyProtection="1">
      <alignment horizontal="center"/>
    </xf>
    <xf numFmtId="189" fontId="24" fillId="0" borderId="49" xfId="15" applyNumberFormat="1" applyFont="1" applyBorder="1" applyAlignment="1">
      <alignment horizontal="center"/>
    </xf>
    <xf numFmtId="187" fontId="24" fillId="0" borderId="49" xfId="1" applyNumberFormat="1" applyFont="1" applyFill="1" applyBorder="1" applyAlignment="1" applyProtection="1">
      <alignment horizontal="center"/>
    </xf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189" fontId="24" fillId="0" borderId="38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38" xfId="15" applyNumberFormat="1" applyFont="1" applyBorder="1" applyAlignment="1">
      <alignment horizontal="center"/>
    </xf>
    <xf numFmtId="189" fontId="24" fillId="0" borderId="36" xfId="15" applyNumberFormat="1" applyFont="1" applyBorder="1" applyAlignment="1">
      <alignment horizontal="center"/>
    </xf>
    <xf numFmtId="187" fontId="24" fillId="0" borderId="38" xfId="1" applyNumberFormat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36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2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6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2" xfId="2" applyNumberFormat="1" applyFont="1" applyFill="1" applyBorder="1"/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2" fillId="0" borderId="65" xfId="2" applyFont="1" applyBorder="1"/>
    <xf numFmtId="0" fontId="42" fillId="0" borderId="64" xfId="2" applyFont="1" applyBorder="1"/>
    <xf numFmtId="187" fontId="14" fillId="0" borderId="69" xfId="1" applyNumberFormat="1" applyFont="1" applyFill="1" applyBorder="1" applyAlignment="1" applyProtection="1">
      <alignment horizontal="center"/>
    </xf>
    <xf numFmtId="43" fontId="14" fillId="0" borderId="69" xfId="1" applyFont="1" applyFill="1" applyBorder="1" applyAlignment="1" applyProtection="1">
      <alignment horizontal="center"/>
    </xf>
    <xf numFmtId="0" fontId="6" fillId="0" borderId="71" xfId="0" applyFont="1" applyBorder="1"/>
    <xf numFmtId="0" fontId="6" fillId="0" borderId="66" xfId="0" applyFont="1" applyBorder="1"/>
    <xf numFmtId="0" fontId="24" fillId="0" borderId="75" xfId="15" applyFont="1" applyBorder="1"/>
    <xf numFmtId="0" fontId="25" fillId="0" borderId="56" xfId="15" applyFont="1" applyBorder="1"/>
    <xf numFmtId="0" fontId="24" fillId="0" borderId="57" xfId="15" applyFont="1" applyBorder="1"/>
    <xf numFmtId="187" fontId="24" fillId="0" borderId="69" xfId="1" applyNumberFormat="1" applyFont="1" applyFill="1" applyBorder="1" applyAlignment="1" applyProtection="1">
      <alignment horizontal="center"/>
    </xf>
    <xf numFmtId="43" fontId="24" fillId="0" borderId="69" xfId="1" applyFont="1" applyFill="1" applyBorder="1" applyAlignment="1" applyProtection="1">
      <alignment horizontal="center"/>
    </xf>
    <xf numFmtId="187" fontId="24" fillId="0" borderId="80" xfId="1" applyNumberFormat="1" applyFont="1" applyFill="1" applyBorder="1" applyAlignment="1" applyProtection="1">
      <alignment horizontal="center"/>
    </xf>
    <xf numFmtId="43" fontId="24" fillId="0" borderId="80" xfId="1" applyFont="1" applyFill="1" applyBorder="1" applyAlignment="1" applyProtection="1">
      <alignment horizontal="center"/>
    </xf>
    <xf numFmtId="187" fontId="24" fillId="0" borderId="81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0" fontId="24" fillId="0" borderId="83" xfId="15" applyFont="1" applyBorder="1"/>
    <xf numFmtId="189" fontId="14" fillId="0" borderId="87" xfId="23" applyNumberFormat="1" applyFont="1" applyFill="1" applyBorder="1" applyAlignment="1" applyProtection="1">
      <alignment horizontal="center"/>
    </xf>
    <xf numFmtId="189" fontId="14" fillId="0" borderId="88" xfId="23" applyNumberFormat="1" applyFont="1" applyFill="1" applyBorder="1" applyAlignment="1" applyProtection="1"/>
    <xf numFmtId="0" fontId="6" fillId="0" borderId="87" xfId="24" applyFont="1" applyBorder="1" applyAlignment="1">
      <alignment wrapText="1"/>
    </xf>
    <xf numFmtId="0" fontId="6" fillId="0" borderId="89" xfId="24" applyFont="1" applyBorder="1" applyAlignment="1">
      <alignment wrapText="1"/>
    </xf>
    <xf numFmtId="0" fontId="6" fillId="0" borderId="74" xfId="24" applyFont="1" applyBorder="1" applyAlignment="1">
      <alignment wrapText="1"/>
    </xf>
    <xf numFmtId="0" fontId="6" fillId="0" borderId="89" xfId="24" applyFont="1" applyBorder="1" applyAlignment="1">
      <alignment horizontal="left" wrapText="1"/>
    </xf>
    <xf numFmtId="0" fontId="6" fillId="0" borderId="89" xfId="24" applyFont="1" applyBorder="1" applyAlignment="1">
      <alignment horizontal="left"/>
    </xf>
    <xf numFmtId="0" fontId="6" fillId="0" borderId="88" xfId="24" applyFont="1" applyBorder="1" applyAlignment="1">
      <alignment wrapText="1"/>
    </xf>
    <xf numFmtId="0" fontId="7" fillId="0" borderId="18" xfId="2" applyFont="1" applyBorder="1" applyAlignment="1">
      <alignment horizontal="center"/>
    </xf>
    <xf numFmtId="189" fontId="6" fillId="0" borderId="48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97" xfId="1" applyNumberFormat="1" applyFont="1" applyFill="1" applyBorder="1"/>
    <xf numFmtId="187" fontId="6" fillId="0" borderId="71" xfId="1" applyNumberFormat="1" applyFont="1" applyFill="1" applyBorder="1"/>
    <xf numFmtId="187" fontId="6" fillId="0" borderId="94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3" xfId="3" applyNumberFormat="1" applyFont="1" applyFill="1" applyBorder="1" applyAlignment="1" applyProtection="1">
      <alignment horizontal="center"/>
    </xf>
    <xf numFmtId="188" fontId="7" fillId="0" borderId="95" xfId="3" applyFont="1" applyFill="1" applyBorder="1" applyAlignment="1" applyProtection="1">
      <alignment horizontal="center"/>
    </xf>
    <xf numFmtId="188" fontId="7" fillId="0" borderId="60" xfId="3" applyFont="1" applyFill="1" applyBorder="1" applyAlignment="1" applyProtection="1">
      <alignment horizontal="center"/>
    </xf>
    <xf numFmtId="0" fontId="7" fillId="0" borderId="88" xfId="2" applyFont="1" applyBorder="1" applyAlignment="1">
      <alignment horizontal="center"/>
    </xf>
    <xf numFmtId="0" fontId="42" fillId="0" borderId="93" xfId="2" applyFont="1" applyBorder="1"/>
    <xf numFmtId="0" fontId="42" fillId="0" borderId="87" xfId="2" applyFont="1" applyBorder="1"/>
    <xf numFmtId="188" fontId="43" fillId="0" borderId="69" xfId="4" applyFont="1" applyFill="1" applyBorder="1"/>
    <xf numFmtId="188" fontId="44" fillId="0" borderId="69" xfId="4" applyFont="1" applyFill="1" applyBorder="1"/>
    <xf numFmtId="188" fontId="45" fillId="0" borderId="69" xfId="4" applyFont="1" applyFill="1" applyBorder="1"/>
    <xf numFmtId="43" fontId="0" fillId="0" borderId="0" xfId="1" applyFont="1"/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9" xfId="23" applyNumberFormat="1" applyFont="1" applyFill="1" applyBorder="1" applyAlignment="1" applyProtection="1">
      <alignment horizontal="center"/>
    </xf>
    <xf numFmtId="189" fontId="14" fillId="0" borderId="59" xfId="23" applyNumberFormat="1" applyFont="1" applyFill="1" applyBorder="1" applyAlignment="1" applyProtection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0" fontId="13" fillId="0" borderId="111" xfId="24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49" fontId="13" fillId="0" borderId="111" xfId="24" applyNumberFormat="1" applyFont="1" applyBorder="1" applyAlignment="1">
      <alignment horizontal="center"/>
    </xf>
    <xf numFmtId="0" fontId="13" fillId="0" borderId="59" xfId="24" applyFont="1" applyBorder="1" applyAlignment="1">
      <alignment horizontal="center"/>
    </xf>
    <xf numFmtId="0" fontId="6" fillId="0" borderId="6" xfId="19" applyFont="1" applyBorder="1"/>
    <xf numFmtId="0" fontId="14" fillId="0" borderId="113" xfId="15" applyFont="1" applyBorder="1"/>
    <xf numFmtId="0" fontId="5" fillId="0" borderId="114" xfId="15" applyFont="1" applyBorder="1"/>
    <xf numFmtId="0" fontId="14" fillId="0" borderId="107" xfId="15" applyFont="1" applyBorder="1"/>
    <xf numFmtId="0" fontId="5" fillId="0" borderId="76" xfId="2" applyFont="1" applyBorder="1"/>
    <xf numFmtId="0" fontId="6" fillId="0" borderId="114" xfId="2" applyFont="1" applyBorder="1"/>
    <xf numFmtId="0" fontId="5" fillId="0" borderId="114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8" xfId="11" applyNumberFormat="1" applyFont="1" applyBorder="1" applyAlignment="1">
      <alignment horizontal="center"/>
    </xf>
    <xf numFmtId="43" fontId="6" fillId="0" borderId="97" xfId="1" applyFont="1" applyFill="1" applyBorder="1" applyAlignment="1" applyProtection="1"/>
    <xf numFmtId="43" fontId="6" fillId="0" borderId="114" xfId="1" applyFont="1" applyFill="1" applyBorder="1" applyAlignment="1" applyProtection="1"/>
    <xf numFmtId="187" fontId="6" fillId="0" borderId="114" xfId="1" applyNumberFormat="1" applyFont="1" applyFill="1" applyBorder="1"/>
    <xf numFmtId="43" fontId="12" fillId="0" borderId="5" xfId="1" applyFont="1" applyFill="1" applyBorder="1" applyAlignment="1">
      <alignment vertical="center"/>
    </xf>
    <xf numFmtId="1" fontId="27" fillId="0" borderId="25" xfId="17" applyNumberFormat="1" applyFont="1" applyBorder="1" applyAlignment="1">
      <alignment horizontal="center"/>
    </xf>
    <xf numFmtId="0" fontId="5" fillId="2" borderId="84" xfId="21" applyFont="1" applyFill="1" applyBorder="1" applyAlignment="1">
      <alignment horizontal="left"/>
    </xf>
    <xf numFmtId="187" fontId="5" fillId="2" borderId="98" xfId="1" applyNumberFormat="1" applyFont="1" applyFill="1" applyBorder="1" applyAlignment="1">
      <alignment horizontal="right"/>
    </xf>
    <xf numFmtId="189" fontId="7" fillId="2" borderId="98" xfId="21" applyNumberFormat="1" applyFont="1" applyFill="1" applyBorder="1" applyAlignment="1">
      <alignment horizontal="right"/>
    </xf>
    <xf numFmtId="189" fontId="5" fillId="2" borderId="120" xfId="21" applyNumberFormat="1" applyFont="1" applyFill="1" applyBorder="1" applyAlignment="1">
      <alignment horizontal="right"/>
    </xf>
    <xf numFmtId="189" fontId="7" fillId="2" borderId="120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3" fillId="2" borderId="27" xfId="4" applyNumberFormat="1" applyFont="1" applyFill="1" applyBorder="1"/>
    <xf numFmtId="43" fontId="43" fillId="2" borderId="27" xfId="1" applyFont="1" applyFill="1" applyBorder="1"/>
    <xf numFmtId="0" fontId="14" fillId="0" borderId="114" xfId="15" applyFont="1" applyBorder="1" applyAlignment="1">
      <alignment horizontal="center"/>
    </xf>
    <xf numFmtId="0" fontId="39" fillId="0" borderId="60" xfId="2" applyFont="1" applyBorder="1" applyAlignment="1">
      <alignment horizontal="left"/>
    </xf>
    <xf numFmtId="49" fontId="5" fillId="0" borderId="0" xfId="2" applyNumberFormat="1" applyFont="1"/>
    <xf numFmtId="49" fontId="6" fillId="0" borderId="114" xfId="0" applyNumberFormat="1" applyFont="1" applyBorder="1"/>
    <xf numFmtId="49" fontId="5" fillId="0" borderId="114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 applyProtection="1">
      <alignment horizontal="center"/>
    </xf>
    <xf numFmtId="43" fontId="14" fillId="0" borderId="101" xfId="1" applyFont="1" applyFill="1" applyBorder="1" applyAlignment="1" applyProtection="1">
      <alignment horizontal="center"/>
    </xf>
    <xf numFmtId="187" fontId="14" fillId="0" borderId="123" xfId="1" applyNumberFormat="1" applyFont="1" applyFill="1" applyBorder="1" applyAlignment="1">
      <alignment horizontal="right"/>
    </xf>
    <xf numFmtId="187" fontId="14" fillId="0" borderId="103" xfId="1" applyNumberFormat="1" applyFont="1" applyFill="1" applyBorder="1" applyAlignment="1">
      <alignment horizontal="right"/>
    </xf>
    <xf numFmtId="187" fontId="14" fillId="0" borderId="123" xfId="1" applyNumberFormat="1" applyFont="1" applyFill="1" applyBorder="1" applyAlignment="1">
      <alignment horizontal="center"/>
    </xf>
    <xf numFmtId="187" fontId="14" fillId="0" borderId="123" xfId="1" applyNumberFormat="1" applyFont="1" applyFill="1" applyBorder="1" applyAlignment="1" applyProtection="1">
      <alignment horizontal="center"/>
    </xf>
    <xf numFmtId="187" fontId="14" fillId="0" borderId="103" xfId="1" applyNumberFormat="1" applyFont="1" applyFill="1" applyBorder="1" applyAlignment="1">
      <alignment horizontal="center"/>
    </xf>
    <xf numFmtId="43" fontId="14" fillId="0" borderId="123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0" fontId="5" fillId="2" borderId="27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7" xfId="1" applyNumberFormat="1" applyFont="1" applyFill="1" applyBorder="1" applyAlignment="1" applyProtection="1">
      <alignment horizontal="center"/>
    </xf>
    <xf numFmtId="43" fontId="24" fillId="0" borderId="127" xfId="1" applyFont="1" applyFill="1" applyBorder="1" applyAlignment="1" applyProtection="1">
      <alignment horizontal="center"/>
    </xf>
    <xf numFmtId="187" fontId="24" fillId="0" borderId="70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6" fillId="0" borderId="110" xfId="4" applyNumberFormat="1" applyFont="1" applyFill="1" applyBorder="1"/>
    <xf numFmtId="188" fontId="46" fillId="0" borderId="110" xfId="4" applyFont="1" applyFill="1" applyBorder="1"/>
    <xf numFmtId="188" fontId="46" fillId="0" borderId="69" xfId="4" applyFont="1" applyFill="1" applyBorder="1"/>
    <xf numFmtId="189" fontId="43" fillId="0" borderId="110" xfId="4" applyNumberFormat="1" applyFont="1" applyFill="1" applyBorder="1"/>
    <xf numFmtId="188" fontId="43" fillId="0" borderId="110" xfId="4" applyFont="1" applyFill="1" applyBorder="1"/>
    <xf numFmtId="189" fontId="4" fillId="0" borderId="110" xfId="4" applyNumberFormat="1" applyFill="1" applyBorder="1"/>
    <xf numFmtId="188" fontId="4" fillId="0" borderId="110" xfId="4" applyFill="1" applyBorder="1"/>
    <xf numFmtId="189" fontId="47" fillId="0" borderId="110" xfId="4" applyNumberFormat="1" applyFont="1" applyFill="1" applyBorder="1"/>
    <xf numFmtId="188" fontId="46" fillId="0" borderId="115" xfId="4" applyFont="1" applyFill="1" applyBorder="1"/>
    <xf numFmtId="188" fontId="43" fillId="0" borderId="115" xfId="4" applyFont="1" applyFill="1" applyBorder="1"/>
    <xf numFmtId="188" fontId="45" fillId="0" borderId="115" xfId="4" applyFont="1" applyFill="1" applyBorder="1"/>
    <xf numFmtId="43" fontId="47" fillId="0" borderId="110" xfId="1" applyFont="1" applyFill="1" applyBorder="1"/>
    <xf numFmtId="187" fontId="14" fillId="0" borderId="38" xfId="1" applyNumberFormat="1" applyFont="1" applyFill="1" applyBorder="1" applyAlignment="1">
      <alignment horizontal="right"/>
    </xf>
    <xf numFmtId="187" fontId="14" fillId="0" borderId="36" xfId="1" applyNumberFormat="1" applyFont="1" applyFill="1" applyBorder="1" applyAlignment="1">
      <alignment horizontal="right"/>
    </xf>
    <xf numFmtId="43" fontId="14" fillId="0" borderId="80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50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/>
    <xf numFmtId="0" fontId="52" fillId="0" borderId="5" xfId="0" applyFont="1" applyBorder="1"/>
    <xf numFmtId="49" fontId="53" fillId="0" borderId="101" xfId="0" applyNumberFormat="1" applyFont="1" applyBorder="1" applyAlignment="1">
      <alignment horizontal="center" vertical="center"/>
    </xf>
    <xf numFmtId="0" fontId="54" fillId="0" borderId="101" xfId="0" applyFont="1" applyBorder="1" applyAlignment="1">
      <alignment horizontal="left" vertical="center"/>
    </xf>
    <xf numFmtId="0" fontId="54" fillId="0" borderId="101" xfId="0" applyFont="1" applyBorder="1" applyAlignment="1">
      <alignment vertical="center"/>
    </xf>
    <xf numFmtId="0" fontId="55" fillId="0" borderId="101" xfId="0" applyFont="1" applyBorder="1" applyAlignment="1">
      <alignment vertical="center"/>
    </xf>
    <xf numFmtId="49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7" fillId="0" borderId="0" xfId="0" applyFont="1"/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49" fontId="54" fillId="0" borderId="101" xfId="0" applyNumberFormat="1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54" fillId="0" borderId="101" xfId="0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5" fillId="0" borderId="101" xfId="0" applyFont="1" applyBorder="1" applyAlignment="1">
      <alignment vertical="center" wrapText="1"/>
    </xf>
    <xf numFmtId="0" fontId="55" fillId="0" borderId="101" xfId="0" applyFont="1" applyBorder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1" fontId="59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9" fillId="0" borderId="0" xfId="17" applyNumberFormat="1" applyFont="1" applyAlignment="1">
      <alignment vertical="center"/>
    </xf>
    <xf numFmtId="0" fontId="5" fillId="2" borderId="98" xfId="2" applyFont="1" applyFill="1" applyBorder="1"/>
    <xf numFmtId="187" fontId="14" fillId="2" borderId="27" xfId="1" applyNumberFormat="1" applyFont="1" applyFill="1" applyBorder="1" applyAlignment="1">
      <alignment horizontal="right"/>
    </xf>
    <xf numFmtId="43" fontId="14" fillId="2" borderId="27" xfId="1" applyFont="1" applyFill="1" applyBorder="1" applyAlignment="1">
      <alignment horizontal="right"/>
    </xf>
    <xf numFmtId="1" fontId="14" fillId="2" borderId="98" xfId="11" applyNumberFormat="1" applyFont="1" applyFill="1" applyBorder="1" applyAlignment="1">
      <alignment horizontal="left"/>
    </xf>
    <xf numFmtId="187" fontId="14" fillId="2" borderId="27" xfId="1" applyNumberFormat="1" applyFont="1" applyFill="1" applyBorder="1" applyAlignment="1" applyProtection="1"/>
    <xf numFmtId="43" fontId="14" fillId="2" borderId="98" xfId="1" applyFont="1" applyFill="1" applyBorder="1" applyAlignment="1" applyProtection="1"/>
    <xf numFmtId="187" fontId="14" fillId="2" borderId="98" xfId="1" applyNumberFormat="1" applyFont="1" applyFill="1" applyBorder="1" applyAlignment="1" applyProtection="1"/>
    <xf numFmtId="43" fontId="14" fillId="0" borderId="48" xfId="1" applyFont="1" applyFill="1" applyBorder="1" applyAlignment="1">
      <alignment horizontal="center"/>
    </xf>
    <xf numFmtId="43" fontId="14" fillId="0" borderId="46" xfId="1" applyFont="1" applyFill="1" applyBorder="1" applyAlignment="1">
      <alignment horizontal="center"/>
    </xf>
    <xf numFmtId="43" fontId="14" fillId="0" borderId="36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3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3" xfId="1" applyFont="1" applyFill="1" applyBorder="1" applyAlignment="1">
      <alignment horizontal="center"/>
    </xf>
    <xf numFmtId="43" fontId="14" fillId="0" borderId="113" xfId="1" applyFont="1" applyFill="1" applyBorder="1" applyAlignment="1">
      <alignment horizontal="center"/>
    </xf>
    <xf numFmtId="43" fontId="14" fillId="0" borderId="98" xfId="1" applyFont="1" applyFill="1" applyBorder="1" applyAlignment="1">
      <alignment horizontal="center"/>
    </xf>
    <xf numFmtId="43" fontId="5" fillId="0" borderId="67" xfId="1" applyFont="1" applyFill="1" applyBorder="1" applyAlignment="1"/>
    <xf numFmtId="43" fontId="5" fillId="0" borderId="74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6" xfId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7" xfId="1" applyFont="1" applyFill="1" applyBorder="1" applyAlignment="1">
      <alignment horizontal="center"/>
    </xf>
    <xf numFmtId="43" fontId="24" fillId="0" borderId="54" xfId="1" applyFont="1" applyFill="1" applyBorder="1" applyAlignment="1">
      <alignment horizontal="center"/>
    </xf>
    <xf numFmtId="43" fontId="24" fillId="0" borderId="36" xfId="1" applyFont="1" applyFill="1" applyBorder="1" applyAlignment="1">
      <alignment horizontal="center"/>
    </xf>
    <xf numFmtId="43" fontId="14" fillId="0" borderId="82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4" xfId="1" applyFont="1" applyFill="1" applyBorder="1" applyAlignment="1">
      <alignment horizontal="center"/>
    </xf>
    <xf numFmtId="43" fontId="24" fillId="0" borderId="46" xfId="1" applyFont="1" applyFill="1" applyBorder="1" applyAlignment="1">
      <alignment horizontal="center"/>
    </xf>
    <xf numFmtId="43" fontId="24" fillId="0" borderId="87" xfId="1" applyFont="1" applyFill="1" applyBorder="1" applyAlignment="1">
      <alignment horizontal="center"/>
    </xf>
    <xf numFmtId="43" fontId="24" fillId="0" borderId="132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36" xfId="1" applyNumberFormat="1" applyFont="1" applyFill="1" applyBorder="1" applyAlignment="1">
      <alignment horizontal="center"/>
    </xf>
    <xf numFmtId="1" fontId="27" fillId="0" borderId="118" xfId="17" applyNumberFormat="1" applyFont="1" applyBorder="1" applyAlignment="1">
      <alignment horizontal="center"/>
    </xf>
    <xf numFmtId="0" fontId="26" fillId="0" borderId="110" xfId="19" applyFont="1" applyBorder="1" applyAlignment="1">
      <alignment horizontal="left"/>
    </xf>
    <xf numFmtId="0" fontId="27" fillId="2" borderId="108" xfId="21" applyFont="1" applyFill="1" applyBorder="1" applyAlignment="1">
      <alignment horizontal="left"/>
    </xf>
    <xf numFmtId="49" fontId="5" fillId="0" borderId="10" xfId="2" applyNumberFormat="1" applyFont="1" applyBorder="1"/>
    <xf numFmtId="0" fontId="7" fillId="0" borderId="118" xfId="2" applyFont="1" applyBorder="1"/>
    <xf numFmtId="49" fontId="7" fillId="0" borderId="25" xfId="2" applyNumberFormat="1" applyFont="1" applyBorder="1" applyAlignment="1">
      <alignment horizontal="left" vertical="center"/>
    </xf>
    <xf numFmtId="0" fontId="7" fillId="0" borderId="85" xfId="2" applyFont="1" applyBorder="1"/>
    <xf numFmtId="49" fontId="7" fillId="0" borderId="25" xfId="2" applyNumberFormat="1" applyFont="1" applyBorder="1"/>
    <xf numFmtId="49" fontId="5" fillId="0" borderId="25" xfId="2" applyNumberFormat="1" applyFont="1" applyBorder="1"/>
    <xf numFmtId="49" fontId="6" fillId="0" borderId="25" xfId="2" applyNumberFormat="1" applyFont="1" applyBorder="1"/>
    <xf numFmtId="49" fontId="5" fillId="2" borderId="84" xfId="2" applyNumberFormat="1" applyFont="1" applyFill="1" applyBorder="1"/>
    <xf numFmtId="0" fontId="16" fillId="0" borderId="117" xfId="2" applyFont="1" applyBorder="1"/>
    <xf numFmtId="49" fontId="40" fillId="0" borderId="110" xfId="2" applyNumberFormat="1" applyFont="1" applyBorder="1" applyAlignment="1">
      <alignment horizontal="left" vertical="center"/>
    </xf>
    <xf numFmtId="49" fontId="40" fillId="0" borderId="59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0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3" fontId="13" fillId="0" borderId="0" xfId="1" applyFont="1" applyBorder="1"/>
    <xf numFmtId="0" fontId="61" fillId="0" borderId="58" xfId="15" applyFont="1" applyBorder="1" applyAlignment="1">
      <alignment vertical="center"/>
    </xf>
    <xf numFmtId="49" fontId="6" fillId="0" borderId="107" xfId="0" applyNumberFormat="1" applyFont="1" applyBorder="1"/>
    <xf numFmtId="43" fontId="6" fillId="0" borderId="72" xfId="1" applyFont="1" applyFill="1" applyBorder="1" applyAlignment="1" applyProtection="1"/>
    <xf numFmtId="49" fontId="5" fillId="0" borderId="116" xfId="11" applyNumberFormat="1" applyFont="1" applyBorder="1" applyAlignment="1">
      <alignment horizontal="center"/>
    </xf>
    <xf numFmtId="189" fontId="6" fillId="0" borderId="137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/>
    <xf numFmtId="189" fontId="6" fillId="0" borderId="139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9" fontId="6" fillId="0" borderId="127" xfId="12" applyNumberFormat="1" applyFont="1" applyFill="1" applyBorder="1" applyAlignment="1" applyProtection="1">
      <alignment horizontal="right"/>
    </xf>
    <xf numFmtId="189" fontId="6" fillId="0" borderId="140" xfId="12" applyNumberFormat="1" applyFont="1" applyFill="1" applyBorder="1" applyAlignment="1" applyProtection="1">
      <alignment horizontal="right"/>
    </xf>
    <xf numFmtId="187" fontId="6" fillId="0" borderId="141" xfId="1" applyNumberFormat="1" applyFont="1" applyFill="1" applyBorder="1"/>
    <xf numFmtId="187" fontId="6" fillId="0" borderId="26" xfId="1" applyNumberFormat="1" applyFont="1" applyFill="1" applyBorder="1"/>
    <xf numFmtId="0" fontId="7" fillId="0" borderId="0" xfId="7" applyFont="1"/>
    <xf numFmtId="0" fontId="7" fillId="0" borderId="24" xfId="7" applyFont="1" applyBorder="1"/>
    <xf numFmtId="0" fontId="5" fillId="0" borderId="148" xfId="7" applyFont="1" applyBorder="1"/>
    <xf numFmtId="189" fontId="6" fillId="0" borderId="148" xfId="8" applyNumberFormat="1" applyFont="1" applyFill="1" applyBorder="1" applyAlignment="1" applyProtection="1"/>
    <xf numFmtId="188" fontId="6" fillId="0" borderId="148" xfId="8" applyNumberFormat="1" applyFont="1" applyFill="1" applyBorder="1" applyAlignment="1" applyProtection="1"/>
    <xf numFmtId="0" fontId="6" fillId="0" borderId="148" xfId="7" applyFont="1" applyBorder="1"/>
    <xf numFmtId="189" fontId="7" fillId="0" borderId="150" xfId="8" applyNumberFormat="1" applyFont="1" applyFill="1" applyBorder="1" applyAlignment="1" applyProtection="1">
      <alignment horizontal="center"/>
    </xf>
    <xf numFmtId="188" fontId="7" fillId="0" borderId="150" xfId="8" applyNumberFormat="1" applyFont="1" applyFill="1" applyBorder="1" applyAlignment="1" applyProtection="1">
      <alignment horizontal="center"/>
    </xf>
    <xf numFmtId="189" fontId="7" fillId="0" borderId="154" xfId="8" applyNumberFormat="1" applyFont="1" applyFill="1" applyBorder="1" applyAlignment="1" applyProtection="1">
      <alignment horizontal="center"/>
    </xf>
    <xf numFmtId="188" fontId="7" fillId="0" borderId="154" xfId="8" applyNumberFormat="1" applyFont="1" applyFill="1" applyBorder="1" applyAlignment="1" applyProtection="1">
      <alignment horizontal="center"/>
    </xf>
    <xf numFmtId="189" fontId="7" fillId="0" borderId="155" xfId="8" applyNumberFormat="1" applyFont="1" applyFill="1" applyBorder="1" applyAlignment="1" applyProtection="1">
      <alignment horizontal="center"/>
    </xf>
    <xf numFmtId="0" fontId="7" fillId="0" borderId="156" xfId="7" applyFont="1" applyBorder="1" applyAlignment="1">
      <alignment horizontal="center"/>
    </xf>
    <xf numFmtId="0" fontId="7" fillId="0" borderId="157" xfId="7" applyFont="1" applyBorder="1" applyAlignment="1">
      <alignment horizontal="center"/>
    </xf>
    <xf numFmtId="0" fontId="6" fillId="0" borderId="110" xfId="7" applyFont="1" applyBorder="1"/>
    <xf numFmtId="189" fontId="6" fillId="0" borderId="150" xfId="8" applyNumberFormat="1" applyFont="1" applyFill="1" applyBorder="1" applyAlignment="1" applyProtection="1">
      <alignment horizontal="right"/>
    </xf>
    <xf numFmtId="43" fontId="6" fillId="0" borderId="150" xfId="1" applyFont="1" applyFill="1" applyBorder="1" applyAlignment="1" applyProtection="1">
      <alignment horizontal="right"/>
    </xf>
    <xf numFmtId="189" fontId="6" fillId="0" borderId="150" xfId="8" applyNumberFormat="1" applyFont="1" applyFill="1" applyBorder="1" applyAlignment="1" applyProtection="1"/>
    <xf numFmtId="43" fontId="6" fillId="0" borderId="0" xfId="7" applyNumberFormat="1" applyFont="1"/>
    <xf numFmtId="189" fontId="6" fillId="0" borderId="158" xfId="8" applyNumberFormat="1" applyFont="1" applyFill="1" applyBorder="1" applyAlignment="1" applyProtection="1">
      <alignment horizontal="right"/>
    </xf>
    <xf numFmtId="189" fontId="6" fillId="0" borderId="158" xfId="8" applyNumberFormat="1" applyFont="1" applyFill="1" applyBorder="1" applyAlignment="1" applyProtection="1"/>
    <xf numFmtId="43" fontId="6" fillId="0" borderId="158" xfId="1" applyFont="1" applyFill="1" applyBorder="1" applyAlignment="1" applyProtection="1">
      <alignment horizontal="right"/>
    </xf>
    <xf numFmtId="189" fontId="6" fillId="0" borderId="159" xfId="8" applyNumberFormat="1" applyFont="1" applyFill="1" applyBorder="1" applyAlignment="1" applyProtection="1">
      <alignment horizontal="right"/>
    </xf>
    <xf numFmtId="0" fontId="5" fillId="2" borderId="149" xfId="7" applyFont="1" applyFill="1" applyBorder="1"/>
    <xf numFmtId="189" fontId="5" fillId="2" borderId="156" xfId="8" applyNumberFormat="1" applyFont="1" applyFill="1" applyBorder="1" applyAlignment="1" applyProtection="1">
      <alignment horizontal="right"/>
    </xf>
    <xf numFmtId="0" fontId="18" fillId="0" borderId="0" xfId="7" applyFont="1"/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49" fontId="5" fillId="0" borderId="163" xfId="11" applyNumberFormat="1" applyFont="1" applyBorder="1" applyAlignment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60" xfId="0" applyNumberFormat="1" applyFont="1" applyBorder="1" applyAlignment="1">
      <alignment horizontal="center" vertical="center"/>
    </xf>
    <xf numFmtId="0" fontId="27" fillId="0" borderId="160" xfId="0" applyFont="1" applyBorder="1" applyAlignment="1">
      <alignment horizontal="center" vertical="center"/>
    </xf>
    <xf numFmtId="191" fontId="27" fillId="0" borderId="160" xfId="0" applyNumberFormat="1" applyFont="1" applyBorder="1" applyAlignment="1">
      <alignment horizontal="center" vertical="center"/>
    </xf>
    <xf numFmtId="187" fontId="27" fillId="0" borderId="160" xfId="1" applyNumberFormat="1" applyFont="1" applyBorder="1" applyAlignment="1">
      <alignment horizontal="center" vertical="center"/>
    </xf>
    <xf numFmtId="43" fontId="27" fillId="0" borderId="160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14" fillId="0" borderId="162" xfId="15" applyFont="1" applyBorder="1" applyAlignment="1">
      <alignment horizontal="center"/>
    </xf>
    <xf numFmtId="0" fontId="14" fillId="0" borderId="163" xfId="15" applyFont="1" applyBorder="1" applyAlignment="1">
      <alignment horizontal="center"/>
    </xf>
    <xf numFmtId="43" fontId="48" fillId="0" borderId="58" xfId="1" applyFont="1" applyFill="1" applyBorder="1" applyAlignment="1">
      <alignment vertical="center"/>
    </xf>
    <xf numFmtId="187" fontId="48" fillId="0" borderId="58" xfId="1" applyNumberFormat="1" applyFont="1" applyFill="1" applyBorder="1" applyAlignment="1">
      <alignment vertical="center"/>
    </xf>
    <xf numFmtId="0" fontId="25" fillId="0" borderId="56" xfId="15" applyFont="1" applyBorder="1" applyAlignment="1">
      <alignment horizontal="center"/>
    </xf>
    <xf numFmtId="187" fontId="20" fillId="0" borderId="0" xfId="1" applyNumberFormat="1" applyFont="1" applyFill="1"/>
    <xf numFmtId="49" fontId="63" fillId="0" borderId="0" xfId="2" applyNumberFormat="1" applyFont="1"/>
    <xf numFmtId="43" fontId="5" fillId="2" borderId="156" xfId="1" applyFont="1" applyFill="1" applyBorder="1" applyAlignment="1" applyProtection="1">
      <alignment horizontal="right"/>
    </xf>
    <xf numFmtId="187" fontId="14" fillId="0" borderId="100" xfId="1" applyNumberFormat="1" applyFont="1" applyFill="1" applyBorder="1" applyAlignment="1" applyProtection="1">
      <alignment horizontal="center"/>
    </xf>
    <xf numFmtId="187" fontId="14" fillId="0" borderId="47" xfId="1" applyNumberFormat="1" applyFont="1" applyFill="1" applyBorder="1" applyAlignment="1" applyProtection="1">
      <alignment horizontal="center"/>
    </xf>
    <xf numFmtId="187" fontId="13" fillId="0" borderId="121" xfId="1" applyNumberFormat="1" applyFont="1" applyBorder="1"/>
    <xf numFmtId="43" fontId="13" fillId="0" borderId="121" xfId="1" applyFont="1" applyBorder="1"/>
    <xf numFmtId="187" fontId="13" fillId="0" borderId="122" xfId="1" applyNumberFormat="1" applyFont="1" applyBorder="1"/>
    <xf numFmtId="43" fontId="13" fillId="0" borderId="122" xfId="1" applyFont="1" applyBorder="1"/>
    <xf numFmtId="0" fontId="13" fillId="0" borderId="121" xfId="0" applyFont="1" applyBorder="1"/>
    <xf numFmtId="0" fontId="13" fillId="0" borderId="122" xfId="0" applyFont="1" applyBorder="1"/>
    <xf numFmtId="187" fontId="13" fillId="0" borderId="122" xfId="1" applyNumberFormat="1" applyFont="1" applyBorder="1" applyAlignment="1">
      <alignment horizontal="right"/>
    </xf>
    <xf numFmtId="43" fontId="13" fillId="0" borderId="122" xfId="1" applyFont="1" applyBorder="1" applyAlignment="1">
      <alignment horizontal="right"/>
    </xf>
    <xf numFmtId="0" fontId="13" fillId="0" borderId="128" xfId="0" applyFont="1" applyBorder="1"/>
    <xf numFmtId="43" fontId="13" fillId="0" borderId="128" xfId="1" applyFont="1" applyBorder="1"/>
    <xf numFmtId="187" fontId="13" fillId="0" borderId="128" xfId="1" applyNumberFormat="1" applyFont="1" applyBorder="1"/>
    <xf numFmtId="43" fontId="14" fillId="0" borderId="50" xfId="1" applyFont="1" applyFill="1" applyBorder="1" applyAlignment="1" applyProtection="1">
      <alignment horizontal="center"/>
    </xf>
    <xf numFmtId="43" fontId="14" fillId="0" borderId="38" xfId="1" applyFont="1" applyFill="1" applyBorder="1" applyAlignment="1" applyProtection="1">
      <alignment horizontal="center"/>
    </xf>
    <xf numFmtId="187" fontId="14" fillId="0" borderId="49" xfId="1" applyNumberFormat="1" applyFont="1" applyFill="1" applyBorder="1" applyAlignment="1" applyProtection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3" fillId="0" borderId="121" xfId="1" applyNumberFormat="1" applyFont="1" applyBorder="1" applyAlignment="1"/>
    <xf numFmtId="187" fontId="13" fillId="0" borderId="122" xfId="1" applyNumberFormat="1" applyFont="1" applyBorder="1" applyAlignment="1"/>
    <xf numFmtId="187" fontId="14" fillId="0" borderId="80" xfId="1" applyNumberFormat="1" applyFont="1" applyFill="1" applyBorder="1" applyAlignment="1" applyProtection="1">
      <alignment horizontal="center"/>
    </xf>
    <xf numFmtId="187" fontId="14" fillId="0" borderId="81" xfId="1" applyNumberFormat="1" applyFont="1" applyFill="1" applyBorder="1" applyAlignment="1">
      <alignment horizontal="center"/>
    </xf>
    <xf numFmtId="1" fontId="27" fillId="0" borderId="48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4" xfId="18" applyNumberFormat="1" applyFont="1" applyFill="1" applyBorder="1" applyAlignment="1" applyProtection="1">
      <alignment horizontal="right"/>
    </xf>
    <xf numFmtId="187" fontId="22" fillId="0" borderId="154" xfId="1" applyNumberFormat="1" applyFont="1" applyBorder="1"/>
    <xf numFmtId="1" fontId="27" fillId="0" borderId="167" xfId="17" applyNumberFormat="1" applyFont="1" applyBorder="1" applyAlignment="1">
      <alignment horizontal="center"/>
    </xf>
    <xf numFmtId="49" fontId="27" fillId="0" borderId="160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60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4" xfId="1" applyFont="1" applyFill="1" applyBorder="1" applyAlignment="1" applyProtection="1">
      <alignment horizontal="right"/>
    </xf>
    <xf numFmtId="43" fontId="27" fillId="0" borderId="48" xfId="1" applyFont="1" applyFill="1" applyBorder="1" applyAlignment="1" applyProtection="1">
      <alignment horizontal="center"/>
    </xf>
    <xf numFmtId="49" fontId="28" fillId="0" borderId="112" xfId="17" applyNumberFormat="1" applyFont="1" applyBorder="1" applyAlignment="1">
      <alignment horizontal="center" vertical="center"/>
    </xf>
    <xf numFmtId="49" fontId="27" fillId="0" borderId="25" xfId="17" applyNumberFormat="1" applyFont="1" applyBorder="1" applyAlignment="1">
      <alignment horizontal="center" vertical="center"/>
    </xf>
    <xf numFmtId="49" fontId="28" fillId="0" borderId="85" xfId="17" applyNumberFormat="1" applyFont="1" applyBorder="1" applyAlignment="1">
      <alignment horizontal="center" vertical="center"/>
    </xf>
    <xf numFmtId="49" fontId="27" fillId="0" borderId="92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8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8" xfId="1" applyNumberFormat="1" applyFont="1" applyFill="1" applyBorder="1" applyAlignment="1">
      <alignment horizontal="center" vertical="center"/>
    </xf>
    <xf numFmtId="49" fontId="29" fillId="0" borderId="115" xfId="17" applyNumberFormat="1" applyFont="1" applyBorder="1" applyAlignment="1">
      <alignment horizontal="center" vertical="center"/>
    </xf>
    <xf numFmtId="0" fontId="6" fillId="0" borderId="112" xfId="19" applyFont="1" applyBorder="1" applyAlignment="1">
      <alignment horizontal="left" vertical="center"/>
    </xf>
    <xf numFmtId="187" fontId="14" fillId="0" borderId="109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7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8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7" xfId="1" applyNumberFormat="1" applyFont="1" applyBorder="1" applyAlignment="1">
      <alignment vertical="center"/>
    </xf>
    <xf numFmtId="187" fontId="14" fillId="0" borderId="118" xfId="1" applyNumberFormat="1" applyFont="1" applyBorder="1" applyAlignment="1">
      <alignment vertical="center"/>
    </xf>
    <xf numFmtId="189" fontId="28" fillId="0" borderId="129" xfId="22" applyNumberFormat="1" applyFont="1" applyFill="1" applyBorder="1" applyAlignment="1" applyProtection="1">
      <alignment horizontal="center" vertical="center"/>
    </xf>
    <xf numFmtId="187" fontId="6" fillId="0" borderId="119" xfId="1" applyNumberFormat="1" applyFont="1" applyBorder="1" applyAlignment="1">
      <alignment vertical="center"/>
    </xf>
    <xf numFmtId="187" fontId="13" fillId="0" borderId="48" xfId="1" applyNumberFormat="1" applyFont="1" applyBorder="1" applyAlignment="1">
      <alignment vertical="center"/>
    </xf>
    <xf numFmtId="189" fontId="26" fillId="0" borderId="129" xfId="22" applyNumberFormat="1" applyFont="1" applyFill="1" applyBorder="1" applyAlignment="1" applyProtection="1">
      <alignment horizontal="center" vertical="center"/>
    </xf>
    <xf numFmtId="0" fontId="6" fillId="0" borderId="25" xfId="19" applyFont="1" applyBorder="1" applyAlignment="1">
      <alignment horizontal="left" vertical="center"/>
    </xf>
    <xf numFmtId="187" fontId="14" fillId="0" borderId="56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5" xfId="1" applyNumberFormat="1" applyFont="1" applyBorder="1" applyAlignment="1">
      <alignment vertical="center"/>
    </xf>
    <xf numFmtId="187" fontId="14" fillId="0" borderId="72" xfId="1" applyNumberFormat="1" applyFont="1" applyBorder="1" applyAlignment="1">
      <alignment vertical="center"/>
    </xf>
    <xf numFmtId="187" fontId="6" fillId="0" borderId="114" xfId="1" applyNumberFormat="1" applyFont="1" applyBorder="1" applyAlignment="1">
      <alignment vertical="center"/>
    </xf>
    <xf numFmtId="189" fontId="26" fillId="0" borderId="114" xfId="22" applyNumberFormat="1" applyFont="1" applyFill="1" applyBorder="1" applyAlignment="1" applyProtection="1">
      <alignment horizontal="center" vertical="center"/>
    </xf>
    <xf numFmtId="189" fontId="6" fillId="0" borderId="115" xfId="22" applyNumberFormat="1" applyFont="1" applyFill="1" applyBorder="1" applyAlignment="1" applyProtection="1">
      <alignment vertical="center"/>
    </xf>
    <xf numFmtId="189" fontId="14" fillId="0" borderId="56" xfId="22" applyNumberFormat="1" applyFont="1" applyFill="1" applyBorder="1" applyAlignment="1" applyProtection="1">
      <alignment vertical="center"/>
    </xf>
    <xf numFmtId="189" fontId="14" fillId="0" borderId="25" xfId="22" applyNumberFormat="1" applyFont="1" applyFill="1" applyBorder="1" applyAlignment="1" applyProtection="1">
      <alignment vertical="center"/>
    </xf>
    <xf numFmtId="189" fontId="14" fillId="0" borderId="72" xfId="22" applyNumberFormat="1" applyFont="1" applyFill="1" applyBorder="1" applyAlignment="1" applyProtection="1">
      <alignment vertical="center"/>
    </xf>
    <xf numFmtId="0" fontId="6" fillId="0" borderId="85" xfId="19" applyFont="1" applyBorder="1" applyAlignment="1">
      <alignment horizontal="left" vertical="center"/>
    </xf>
    <xf numFmtId="187" fontId="14" fillId="0" borderId="111" xfId="1" applyNumberFormat="1" applyFont="1" applyBorder="1" applyAlignment="1">
      <alignment vertical="center"/>
    </xf>
    <xf numFmtId="189" fontId="26" fillId="0" borderId="26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7" fillId="0" borderId="0" xfId="2" applyFont="1" applyAlignment="1">
      <alignment horizontal="left"/>
    </xf>
    <xf numFmtId="49" fontId="39" fillId="0" borderId="110" xfId="2" applyNumberFormat="1" applyFont="1" applyBorder="1" applyAlignment="1">
      <alignment vertical="center"/>
    </xf>
    <xf numFmtId="43" fontId="6" fillId="0" borderId="17" xfId="1" applyFont="1" applyFill="1" applyBorder="1" applyAlignment="1" applyProtection="1">
      <alignment horizontal="right" vertical="center"/>
    </xf>
    <xf numFmtId="43" fontId="6" fillId="0" borderId="69" xfId="1" applyFont="1" applyFill="1" applyBorder="1" applyAlignment="1" applyProtection="1">
      <alignment horizontal="right" vertical="center"/>
    </xf>
    <xf numFmtId="49" fontId="5" fillId="2" borderId="108" xfId="2" applyNumberFormat="1" applyFont="1" applyFill="1" applyBorder="1" applyAlignment="1">
      <alignment vertical="center"/>
    </xf>
    <xf numFmtId="43" fontId="14" fillId="2" borderId="62" xfId="1" applyFont="1" applyFill="1" applyBorder="1" applyAlignment="1" applyProtection="1">
      <alignment vertical="center"/>
    </xf>
    <xf numFmtId="49" fontId="5" fillId="0" borderId="110" xfId="2" applyNumberFormat="1" applyFont="1" applyBorder="1" applyAlignment="1">
      <alignment vertical="center"/>
    </xf>
    <xf numFmtId="49" fontId="5" fillId="0" borderId="59" xfId="2" applyNumberFormat="1" applyFont="1" applyBorder="1" applyAlignment="1">
      <alignment vertical="center"/>
    </xf>
    <xf numFmtId="187" fontId="14" fillId="0" borderId="80" xfId="1" applyNumberFormat="1" applyFont="1" applyFill="1" applyBorder="1" applyAlignment="1" applyProtection="1">
      <alignment horizontal="right" vertical="center"/>
    </xf>
    <xf numFmtId="43" fontId="14" fillId="0" borderId="80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vertical="center"/>
    </xf>
    <xf numFmtId="49" fontId="17" fillId="0" borderId="110" xfId="2" applyNumberFormat="1" applyFont="1" applyBorder="1" applyAlignment="1">
      <alignment vertical="center"/>
    </xf>
    <xf numFmtId="49" fontId="17" fillId="0" borderId="110" xfId="2" applyNumberFormat="1" applyFont="1" applyBorder="1" applyAlignment="1">
      <alignment horizontal="left" vertical="center" wrapText="1"/>
    </xf>
    <xf numFmtId="43" fontId="39" fillId="0" borderId="60" xfId="1" applyFont="1" applyBorder="1" applyAlignment="1">
      <alignment horizontal="left"/>
    </xf>
    <xf numFmtId="43" fontId="6" fillId="0" borderId="169" xfId="1" applyFont="1" applyFill="1" applyBorder="1" applyAlignment="1" applyProtection="1">
      <alignment vertical="center"/>
    </xf>
    <xf numFmtId="43" fontId="39" fillId="0" borderId="69" xfId="1" applyFont="1" applyFill="1" applyBorder="1" applyAlignment="1" applyProtection="1">
      <alignment vertical="center"/>
    </xf>
    <xf numFmtId="43" fontId="39" fillId="2" borderId="160" xfId="1" applyFont="1" applyFill="1" applyBorder="1" applyAlignment="1" applyProtection="1">
      <alignment vertical="center"/>
    </xf>
    <xf numFmtId="43" fontId="39" fillId="0" borderId="171" xfId="1" applyFont="1" applyFill="1" applyBorder="1" applyAlignment="1" applyProtection="1">
      <alignment vertical="center"/>
    </xf>
    <xf numFmtId="43" fontId="8" fillId="0" borderId="0" xfId="1" applyFont="1"/>
    <xf numFmtId="43" fontId="6" fillId="0" borderId="17" xfId="1" applyFont="1" applyFill="1" applyBorder="1" applyAlignment="1" applyProtection="1">
      <alignment vertical="center"/>
    </xf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1" fillId="0" borderId="0" xfId="1" applyFont="1"/>
    <xf numFmtId="43" fontId="48" fillId="0" borderId="58" xfId="1" applyFont="1" applyBorder="1" applyAlignment="1">
      <alignment vertical="center"/>
    </xf>
    <xf numFmtId="0" fontId="13" fillId="0" borderId="121" xfId="0" applyFont="1" applyBorder="1" applyAlignment="1">
      <alignment horizontal="left"/>
    </xf>
    <xf numFmtId="0" fontId="13" fillId="0" borderId="122" xfId="0" applyFont="1" applyBorder="1" applyAlignment="1">
      <alignment horizontal="left"/>
    </xf>
    <xf numFmtId="0" fontId="13" fillId="0" borderId="128" xfId="0" applyFont="1" applyBorder="1" applyAlignment="1">
      <alignment horizontal="left"/>
    </xf>
    <xf numFmtId="43" fontId="12" fillId="0" borderId="5" xfId="1" applyFont="1" applyBorder="1" applyAlignment="1">
      <alignment vertical="center"/>
    </xf>
    <xf numFmtId="43" fontId="5" fillId="0" borderId="28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5" fillId="0" borderId="23" xfId="7" applyFont="1" applyBorder="1"/>
    <xf numFmtId="0" fontId="20" fillId="0" borderId="23" xfId="7" applyFont="1" applyBorder="1"/>
    <xf numFmtId="0" fontId="6" fillId="0" borderId="23" xfId="7" applyFont="1" applyBorder="1"/>
    <xf numFmtId="0" fontId="5" fillId="0" borderId="0" xfId="7" applyFont="1" applyAlignment="1">
      <alignment horizontal="left"/>
    </xf>
    <xf numFmtId="0" fontId="13" fillId="0" borderId="0" xfId="1" applyNumberFormat="1" applyFont="1" applyFill="1"/>
    <xf numFmtId="0" fontId="6" fillId="0" borderId="24" xfId="7" applyFont="1" applyBorder="1" applyAlignment="1">
      <alignment horizontal="left"/>
    </xf>
    <xf numFmtId="0" fontId="13" fillId="0" borderId="24" xfId="0" applyFont="1" applyBorder="1"/>
    <xf numFmtId="187" fontId="13" fillId="0" borderId="24" xfId="1" applyNumberFormat="1" applyFont="1" applyFill="1" applyBorder="1"/>
    <xf numFmtId="0" fontId="13" fillId="0" borderId="24" xfId="1" applyNumberFormat="1" applyFont="1" applyFill="1" applyBorder="1"/>
    <xf numFmtId="43" fontId="13" fillId="0" borderId="0" xfId="1" applyFont="1" applyBorder="1" applyAlignment="1">
      <alignment horizontal="right"/>
    </xf>
    <xf numFmtId="43" fontId="27" fillId="0" borderId="160" xfId="1" applyFont="1" applyBorder="1" applyAlignment="1">
      <alignment horizontal="center" vertical="center"/>
    </xf>
    <xf numFmtId="43" fontId="16" fillId="0" borderId="60" xfId="1" applyFont="1" applyFill="1" applyBorder="1" applyAlignment="1" applyProtection="1">
      <alignment horizontal="center" vertical="center"/>
    </xf>
    <xf numFmtId="43" fontId="16" fillId="0" borderId="69" xfId="1" applyFont="1" applyFill="1" applyBorder="1" applyAlignment="1" applyProtection="1">
      <alignment horizontal="center" vertical="center"/>
    </xf>
    <xf numFmtId="43" fontId="16" fillId="0" borderId="61" xfId="1" applyFont="1" applyFill="1" applyBorder="1" applyAlignment="1" applyProtection="1">
      <alignment horizontal="center" vertical="center"/>
    </xf>
    <xf numFmtId="43" fontId="16" fillId="0" borderId="91" xfId="1" applyFont="1" applyFill="1" applyBorder="1" applyAlignment="1" applyProtection="1">
      <alignment horizontal="center" vertical="center"/>
    </xf>
    <xf numFmtId="43" fontId="39" fillId="0" borderId="110" xfId="1" applyFont="1" applyFill="1" applyBorder="1" applyAlignment="1" applyProtection="1">
      <alignment vertical="center"/>
    </xf>
    <xf numFmtId="187" fontId="39" fillId="0" borderId="60" xfId="1" applyNumberFormat="1" applyFont="1" applyBorder="1" applyAlignment="1">
      <alignment horizontal="left"/>
    </xf>
    <xf numFmtId="187" fontId="16" fillId="0" borderId="64" xfId="1" applyNumberFormat="1" applyFont="1" applyFill="1" applyBorder="1" applyAlignment="1" applyProtection="1">
      <alignment horizontal="center" vertical="center"/>
    </xf>
    <xf numFmtId="187" fontId="16" fillId="0" borderId="18" xfId="1" applyNumberFormat="1" applyFont="1" applyFill="1" applyBorder="1" applyAlignment="1" applyProtection="1">
      <alignment horizontal="center" vertical="center"/>
    </xf>
    <xf numFmtId="187" fontId="6" fillId="0" borderId="17" xfId="1" applyNumberFormat="1" applyFont="1" applyBorder="1" applyAlignment="1">
      <alignment vertical="center"/>
    </xf>
    <xf numFmtId="187" fontId="6" fillId="0" borderId="17" xfId="1" applyNumberFormat="1" applyFont="1" applyFill="1" applyBorder="1" applyAlignment="1" applyProtection="1">
      <alignment horizontal="right" vertical="center"/>
    </xf>
    <xf numFmtId="187" fontId="6" fillId="0" borderId="17" xfId="1" applyNumberFormat="1" applyFont="1" applyFill="1" applyBorder="1" applyAlignment="1" applyProtection="1">
      <alignment vertical="center"/>
    </xf>
    <xf numFmtId="187" fontId="14" fillId="2" borderId="62" xfId="1" applyNumberFormat="1" applyFont="1" applyFill="1" applyBorder="1" applyAlignment="1" applyProtection="1">
      <alignment vertical="center"/>
    </xf>
    <xf numFmtId="187" fontId="14" fillId="0" borderId="17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/>
    <xf numFmtId="187" fontId="16" fillId="0" borderId="18" xfId="1" applyNumberFormat="1" applyFont="1" applyBorder="1" applyAlignment="1">
      <alignment horizontal="center" vertical="center"/>
    </xf>
    <xf numFmtId="187" fontId="16" fillId="0" borderId="19" xfId="1" applyNumberFormat="1" applyFont="1" applyBorder="1" applyAlignment="1">
      <alignment horizontal="center" vertical="center"/>
    </xf>
    <xf numFmtId="187" fontId="6" fillId="0" borderId="69" xfId="1" applyNumberFormat="1" applyFont="1" applyFill="1" applyBorder="1" applyAlignment="1" applyProtection="1">
      <alignment horizontal="right" vertical="center"/>
    </xf>
    <xf numFmtId="187" fontId="14" fillId="0" borderId="18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 applyProtection="1"/>
    <xf numFmtId="187" fontId="6" fillId="0" borderId="168" xfId="1" applyNumberFormat="1" applyFont="1" applyFill="1" applyBorder="1" applyAlignment="1" applyProtection="1">
      <alignment vertical="center"/>
    </xf>
    <xf numFmtId="187" fontId="6" fillId="0" borderId="168" xfId="1" applyNumberFormat="1" applyFont="1" applyFill="1" applyBorder="1" applyAlignment="1" applyProtection="1">
      <alignment horizontal="right" vertical="center"/>
    </xf>
    <xf numFmtId="187" fontId="14" fillId="2" borderId="151" xfId="1" applyNumberFormat="1" applyFont="1" applyFill="1" applyBorder="1" applyAlignment="1" applyProtection="1">
      <alignment vertical="center"/>
    </xf>
    <xf numFmtId="187" fontId="14" fillId="0" borderId="168" xfId="1" applyNumberFormat="1" applyFont="1" applyFill="1" applyBorder="1" applyAlignment="1" applyProtection="1">
      <alignment horizontal="right" vertical="center"/>
    </xf>
    <xf numFmtId="187" fontId="14" fillId="0" borderId="155" xfId="1" applyNumberFormat="1" applyFont="1" applyBorder="1" applyAlignment="1">
      <alignment vertical="center"/>
    </xf>
    <xf numFmtId="187" fontId="16" fillId="0" borderId="91" xfId="1" applyNumberFormat="1" applyFont="1" applyFill="1" applyBorder="1" applyAlignment="1" applyProtection="1">
      <alignment horizontal="center" vertical="center"/>
    </xf>
    <xf numFmtId="187" fontId="16" fillId="0" borderId="69" xfId="1" applyNumberFormat="1" applyFont="1" applyFill="1" applyBorder="1" applyAlignment="1" applyProtection="1">
      <alignment horizontal="center" vertical="center"/>
    </xf>
    <xf numFmtId="187" fontId="6" fillId="0" borderId="83" xfId="1" applyNumberFormat="1" applyFont="1" applyFill="1" applyBorder="1" applyAlignment="1" applyProtection="1">
      <alignment vertical="center"/>
    </xf>
    <xf numFmtId="187" fontId="39" fillId="0" borderId="110" xfId="1" applyNumberFormat="1" applyFont="1" applyFill="1" applyBorder="1" applyAlignment="1" applyProtection="1">
      <alignment vertical="center"/>
    </xf>
    <xf numFmtId="187" fontId="39" fillId="2" borderId="160" xfId="1" applyNumberFormat="1" applyFont="1" applyFill="1" applyBorder="1" applyAlignment="1" applyProtection="1">
      <alignment vertical="center"/>
    </xf>
    <xf numFmtId="187" fontId="39" fillId="0" borderId="111" xfId="1" applyNumberFormat="1" applyFont="1" applyFill="1" applyBorder="1" applyAlignment="1" applyProtection="1">
      <alignment vertical="center"/>
    </xf>
    <xf numFmtId="187" fontId="16" fillId="0" borderId="0" xfId="1" applyNumberFormat="1" applyFont="1" applyAlignment="1">
      <alignment horizontal="center" vertical="center"/>
    </xf>
    <xf numFmtId="187" fontId="16" fillId="0" borderId="150" xfId="1" applyNumberFormat="1" applyFont="1" applyBorder="1" applyAlignment="1">
      <alignment horizontal="center" vertical="center"/>
    </xf>
    <xf numFmtId="187" fontId="16" fillId="0" borderId="48" xfId="1" applyNumberFormat="1" applyFont="1" applyBorder="1" applyAlignment="1">
      <alignment horizontal="center" vertical="center"/>
    </xf>
    <xf numFmtId="187" fontId="6" fillId="0" borderId="169" xfId="1" applyNumberFormat="1" applyFont="1" applyFill="1" applyBorder="1" applyAlignment="1" applyProtection="1">
      <alignment vertical="center"/>
    </xf>
    <xf numFmtId="187" fontId="6" fillId="0" borderId="170" xfId="1" applyNumberFormat="1" applyFont="1" applyFill="1" applyBorder="1" applyAlignment="1" applyProtection="1">
      <alignment vertical="center"/>
    </xf>
    <xf numFmtId="187" fontId="39" fillId="0" borderId="69" xfId="1" applyNumberFormat="1" applyFont="1" applyFill="1" applyBorder="1" applyAlignment="1" applyProtection="1">
      <alignment vertical="center"/>
    </xf>
    <xf numFmtId="187" fontId="39" fillId="0" borderId="159" xfId="1" applyNumberFormat="1" applyFont="1" applyFill="1" applyBorder="1" applyAlignment="1" applyProtection="1">
      <alignment vertical="center"/>
    </xf>
    <xf numFmtId="187" fontId="39" fillId="0" borderId="171" xfId="1" applyNumberFormat="1" applyFont="1" applyFill="1" applyBorder="1" applyAlignment="1" applyProtection="1">
      <alignment vertical="center"/>
    </xf>
    <xf numFmtId="187" fontId="39" fillId="0" borderId="172" xfId="1" applyNumberFormat="1" applyFont="1" applyFill="1" applyBorder="1" applyAlignment="1" applyProtection="1">
      <alignment vertical="center"/>
    </xf>
    <xf numFmtId="187" fontId="8" fillId="0" borderId="0" xfId="1" applyNumberFormat="1" applyFont="1" applyFill="1" applyBorder="1"/>
    <xf numFmtId="187" fontId="67" fillId="0" borderId="121" xfId="16" applyNumberFormat="1" applyFont="1" applyBorder="1" applyAlignment="1">
      <alignment horizontal="right"/>
    </xf>
    <xf numFmtId="188" fontId="4" fillId="0" borderId="121" xfId="28" applyFill="1" applyBorder="1" applyAlignment="1">
      <alignment horizontal="right"/>
    </xf>
    <xf numFmtId="0" fontId="42" fillId="0" borderId="121" xfId="2" applyFont="1" applyBorder="1" applyAlignment="1">
      <alignment horizontal="right"/>
    </xf>
    <xf numFmtId="187" fontId="67" fillId="0" borderId="122" xfId="16" applyNumberFormat="1" applyFont="1" applyBorder="1" applyAlignment="1">
      <alignment horizontal="right"/>
    </xf>
    <xf numFmtId="188" fontId="4" fillId="0" borderId="122" xfId="28" applyBorder="1" applyAlignment="1">
      <alignment horizontal="right"/>
    </xf>
    <xf numFmtId="188" fontId="4" fillId="0" borderId="122" xfId="28" applyFill="1" applyBorder="1" applyAlignment="1">
      <alignment horizontal="right"/>
    </xf>
    <xf numFmtId="0" fontId="42" fillId="0" borderId="122" xfId="2" applyFont="1" applyBorder="1" applyAlignment="1">
      <alignment horizontal="right"/>
    </xf>
    <xf numFmtId="189" fontId="4" fillId="0" borderId="122" xfId="28" applyNumberFormat="1" applyFill="1" applyBorder="1" applyAlignment="1">
      <alignment horizontal="right"/>
    </xf>
    <xf numFmtId="187" fontId="67" fillId="0" borderId="122" xfId="16" applyNumberFormat="1" applyFont="1" applyFill="1" applyBorder="1" applyAlignment="1">
      <alignment horizontal="right"/>
    </xf>
    <xf numFmtId="0" fontId="68" fillId="0" borderId="122" xfId="2" applyFont="1" applyBorder="1" applyAlignment="1">
      <alignment horizontal="right"/>
    </xf>
    <xf numFmtId="189" fontId="4" fillId="0" borderId="128" xfId="28" applyNumberFormat="1" applyFill="1" applyBorder="1" applyAlignment="1">
      <alignment horizontal="right"/>
    </xf>
    <xf numFmtId="188" fontId="4" fillId="0" borderId="128" xfId="28" applyFill="1" applyBorder="1" applyAlignment="1">
      <alignment horizontal="right"/>
    </xf>
    <xf numFmtId="0" fontId="14" fillId="2" borderId="160" xfId="0" applyFont="1" applyFill="1" applyBorder="1" applyAlignment="1">
      <alignment horizontal="center"/>
    </xf>
    <xf numFmtId="187" fontId="14" fillId="2" borderId="160" xfId="1" applyNumberFormat="1" applyFont="1" applyFill="1" applyBorder="1" applyAlignment="1">
      <alignment horizontal="center"/>
    </xf>
    <xf numFmtId="0" fontId="13" fillId="0" borderId="121" xfId="0" applyFont="1" applyBorder="1" applyAlignment="1">
      <alignment horizontal="center"/>
    </xf>
    <xf numFmtId="187" fontId="13" fillId="0" borderId="121" xfId="1" applyNumberFormat="1" applyFont="1" applyBorder="1" applyAlignment="1">
      <alignment horizontal="center"/>
    </xf>
    <xf numFmtId="43" fontId="13" fillId="0" borderId="121" xfId="1" applyFont="1" applyBorder="1" applyAlignment="1">
      <alignment horizontal="center"/>
    </xf>
    <xf numFmtId="187" fontId="20" fillId="0" borderId="121" xfId="1" applyNumberFormat="1" applyFont="1" applyBorder="1"/>
    <xf numFmtId="43" fontId="20" fillId="0" borderId="121" xfId="1" applyFont="1" applyBorder="1"/>
    <xf numFmtId="0" fontId="13" fillId="0" borderId="122" xfId="0" applyFont="1" applyBorder="1" applyAlignment="1">
      <alignment horizontal="center"/>
    </xf>
    <xf numFmtId="187" fontId="13" fillId="0" borderId="122" xfId="1" applyNumberFormat="1" applyFont="1" applyBorder="1" applyAlignment="1">
      <alignment horizontal="center"/>
    </xf>
    <xf numFmtId="43" fontId="13" fillId="0" borderId="122" xfId="1" applyFont="1" applyBorder="1" applyAlignment="1">
      <alignment horizontal="center"/>
    </xf>
    <xf numFmtId="187" fontId="20" fillId="0" borderId="122" xfId="1" applyNumberFormat="1" applyFont="1" applyBorder="1"/>
    <xf numFmtId="43" fontId="20" fillId="0" borderId="122" xfId="1" applyFont="1" applyBorder="1"/>
    <xf numFmtId="0" fontId="13" fillId="0" borderId="128" xfId="0" applyFont="1" applyBorder="1" applyAlignment="1">
      <alignment horizontal="center"/>
    </xf>
    <xf numFmtId="187" fontId="13" fillId="0" borderId="128" xfId="1" applyNumberFormat="1" applyFont="1" applyBorder="1" applyAlignment="1">
      <alignment horizontal="center"/>
    </xf>
    <xf numFmtId="43" fontId="13" fillId="0" borderId="128" xfId="1" applyFont="1" applyBorder="1" applyAlignment="1">
      <alignment horizontal="center"/>
    </xf>
    <xf numFmtId="187" fontId="20" fillId="0" borderId="128" xfId="1" applyNumberFormat="1" applyFont="1" applyBorder="1"/>
    <xf numFmtId="43" fontId="20" fillId="0" borderId="128" xfId="1" applyFont="1" applyBorder="1"/>
    <xf numFmtId="43" fontId="14" fillId="2" borderId="160" xfId="1" applyFont="1" applyFill="1" applyBorder="1" applyAlignment="1">
      <alignment horizontal="center"/>
    </xf>
    <xf numFmtId="187" fontId="48" fillId="0" borderId="58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14" fillId="2" borderId="160" xfId="1" applyNumberFormat="1" applyFont="1" applyFill="1" applyBorder="1"/>
    <xf numFmtId="43" fontId="14" fillId="2" borderId="160" xfId="1" applyFont="1" applyFill="1" applyBorder="1"/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8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0" fontId="69" fillId="2" borderId="160" xfId="0" applyFont="1" applyFill="1" applyBorder="1" applyAlignment="1">
      <alignment horizontal="center"/>
    </xf>
    <xf numFmtId="43" fontId="69" fillId="2" borderId="160" xfId="0" applyNumberFormat="1" applyFont="1" applyFill="1" applyBorder="1" applyAlignment="1">
      <alignment horizontal="center"/>
    </xf>
    <xf numFmtId="187" fontId="69" fillId="2" borderId="160" xfId="1" applyNumberFormat="1" applyFont="1" applyFill="1" applyBorder="1" applyAlignment="1">
      <alignment horizontal="center"/>
    </xf>
    <xf numFmtId="43" fontId="69" fillId="2" borderId="160" xfId="1" applyFont="1" applyFill="1" applyBorder="1" applyAlignment="1">
      <alignment horizontal="center"/>
    </xf>
    <xf numFmtId="0" fontId="22" fillId="0" borderId="121" xfId="0" applyFont="1" applyBorder="1"/>
    <xf numFmtId="43" fontId="22" fillId="0" borderId="121" xfId="1" applyFont="1" applyBorder="1"/>
    <xf numFmtId="187" fontId="22" fillId="0" borderId="121" xfId="1" applyNumberFormat="1" applyFont="1" applyBorder="1"/>
    <xf numFmtId="0" fontId="22" fillId="0" borderId="122" xfId="0" applyFont="1" applyBorder="1"/>
    <xf numFmtId="43" fontId="22" fillId="0" borderId="122" xfId="1" applyFont="1" applyBorder="1"/>
    <xf numFmtId="187" fontId="22" fillId="0" borderId="122" xfId="1" applyNumberFormat="1" applyFont="1" applyBorder="1"/>
    <xf numFmtId="0" fontId="22" fillId="0" borderId="128" xfId="0" applyFont="1" applyBorder="1"/>
    <xf numFmtId="43" fontId="22" fillId="0" borderId="128" xfId="1" applyFont="1" applyBorder="1"/>
    <xf numFmtId="187" fontId="22" fillId="0" borderId="128" xfId="1" applyNumberFormat="1" applyFont="1" applyBorder="1"/>
    <xf numFmtId="43" fontId="14" fillId="0" borderId="49" xfId="1" applyFont="1" applyFill="1" applyBorder="1" applyAlignment="1" applyProtection="1">
      <alignment horizontal="center"/>
    </xf>
    <xf numFmtId="43" fontId="14" fillId="0" borderId="49" xfId="1" applyFont="1" applyBorder="1" applyAlignment="1">
      <alignment horizontal="center"/>
    </xf>
    <xf numFmtId="43" fontId="14" fillId="0" borderId="38" xfId="1" applyFont="1" applyBorder="1" applyAlignment="1">
      <alignment horizontal="right"/>
    </xf>
    <xf numFmtId="43" fontId="14" fillId="0" borderId="36" xfId="1" applyFont="1" applyBorder="1" applyAlignment="1">
      <alignment horizontal="right"/>
    </xf>
    <xf numFmtId="43" fontId="14" fillId="0" borderId="38" xfId="1" applyFont="1" applyBorder="1" applyAlignment="1">
      <alignment horizontal="center"/>
    </xf>
    <xf numFmtId="187" fontId="13" fillId="0" borderId="128" xfId="1" applyNumberFormat="1" applyFont="1" applyBorder="1" applyAlignment="1"/>
    <xf numFmtId="0" fontId="14" fillId="2" borderId="160" xfId="0" applyFont="1" applyFill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187" fontId="20" fillId="0" borderId="121" xfId="1" applyNumberFormat="1" applyFont="1" applyFill="1" applyBorder="1"/>
    <xf numFmtId="43" fontId="20" fillId="0" borderId="121" xfId="1" applyFont="1" applyFill="1" applyBorder="1"/>
    <xf numFmtId="187" fontId="13" fillId="0" borderId="122" xfId="1" applyNumberFormat="1" applyFont="1" applyFill="1" applyBorder="1"/>
    <xf numFmtId="43" fontId="13" fillId="0" borderId="122" xfId="1" applyFont="1" applyFill="1" applyBorder="1"/>
    <xf numFmtId="187" fontId="20" fillId="0" borderId="122" xfId="1" applyNumberFormat="1" applyFont="1" applyFill="1" applyBorder="1"/>
    <xf numFmtId="43" fontId="20" fillId="0" borderId="122" xfId="1" applyFont="1" applyFill="1" applyBorder="1"/>
    <xf numFmtId="187" fontId="13" fillId="0" borderId="128" xfId="1" applyNumberFormat="1" applyFont="1" applyFill="1" applyBorder="1"/>
    <xf numFmtId="43" fontId="13" fillId="0" borderId="128" xfId="1" applyFont="1" applyFill="1" applyBorder="1"/>
    <xf numFmtId="187" fontId="20" fillId="0" borderId="128" xfId="1" applyNumberFormat="1" applyFont="1" applyFill="1" applyBorder="1"/>
    <xf numFmtId="43" fontId="20" fillId="0" borderId="128" xfId="1" applyFont="1" applyFill="1" applyBorder="1"/>
    <xf numFmtId="187" fontId="70" fillId="0" borderId="121" xfId="1" applyNumberFormat="1" applyFont="1" applyBorder="1"/>
    <xf numFmtId="43" fontId="70" fillId="0" borderId="121" xfId="1" applyFont="1" applyBorder="1"/>
    <xf numFmtId="187" fontId="70" fillId="0" borderId="122" xfId="1" applyNumberFormat="1" applyFont="1" applyBorder="1"/>
    <xf numFmtId="43" fontId="70" fillId="0" borderId="122" xfId="1" applyFont="1" applyBorder="1"/>
    <xf numFmtId="187" fontId="70" fillId="0" borderId="128" xfId="1" applyNumberFormat="1" applyFont="1" applyBorder="1"/>
    <xf numFmtId="43" fontId="70" fillId="0" borderId="128" xfId="1" applyFont="1" applyBorder="1"/>
    <xf numFmtId="187" fontId="20" fillId="0" borderId="121" xfId="1" applyNumberFormat="1" applyFont="1" applyBorder="1" applyAlignment="1">
      <alignment horizontal="center"/>
    </xf>
    <xf numFmtId="43" fontId="20" fillId="0" borderId="121" xfId="1" applyFont="1" applyBorder="1" applyAlignment="1">
      <alignment horizontal="center"/>
    </xf>
    <xf numFmtId="187" fontId="20" fillId="0" borderId="122" xfId="1" applyNumberFormat="1" applyFont="1" applyBorder="1" applyAlignment="1">
      <alignment horizontal="center"/>
    </xf>
    <xf numFmtId="43" fontId="20" fillId="0" borderId="122" xfId="1" applyFont="1" applyBorder="1" applyAlignment="1">
      <alignment horizontal="center"/>
    </xf>
    <xf numFmtId="187" fontId="20" fillId="0" borderId="128" xfId="1" applyNumberFormat="1" applyFont="1" applyBorder="1" applyAlignment="1">
      <alignment horizontal="center"/>
    </xf>
    <xf numFmtId="43" fontId="20" fillId="0" borderId="128" xfId="1" applyFont="1" applyBorder="1" applyAlignment="1">
      <alignment horizontal="center"/>
    </xf>
    <xf numFmtId="187" fontId="13" fillId="0" borderId="17" xfId="1" applyNumberFormat="1" applyFont="1" applyBorder="1"/>
    <xf numFmtId="187" fontId="13" fillId="0" borderId="48" xfId="1" applyNumberFormat="1" applyFont="1" applyBorder="1"/>
    <xf numFmtId="187" fontId="5" fillId="0" borderId="160" xfId="1" applyNumberFormat="1" applyFont="1" applyBorder="1" applyAlignment="1">
      <alignment horizontal="center"/>
    </xf>
    <xf numFmtId="187" fontId="13" fillId="0" borderId="154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0" fontId="27" fillId="0" borderId="160" xfId="0" applyFont="1" applyBorder="1" applyAlignment="1">
      <alignment horizontal="center" vertical="center" wrapText="1"/>
    </xf>
    <xf numFmtId="0" fontId="4" fillId="0" borderId="121" xfId="27" applyBorder="1"/>
    <xf numFmtId="0" fontId="4" fillId="0" borderId="121" xfId="27" applyBorder="1" applyAlignment="1">
      <alignment horizontal="center"/>
    </xf>
    <xf numFmtId="43" fontId="4" fillId="0" borderId="121" xfId="1" applyFont="1" applyBorder="1"/>
    <xf numFmtId="187" fontId="4" fillId="0" borderId="121" xfId="1" applyNumberFormat="1" applyFont="1" applyBorder="1"/>
    <xf numFmtId="0" fontId="4" fillId="0" borderId="122" xfId="27" applyBorder="1"/>
    <xf numFmtId="0" fontId="4" fillId="0" borderId="122" xfId="27" applyBorder="1" applyAlignment="1">
      <alignment horizontal="center"/>
    </xf>
    <xf numFmtId="43" fontId="4" fillId="0" borderId="122" xfId="1" applyFont="1" applyBorder="1"/>
    <xf numFmtId="187" fontId="4" fillId="0" borderId="122" xfId="1" applyNumberFormat="1" applyFont="1" applyBorder="1"/>
    <xf numFmtId="0" fontId="4" fillId="0" borderId="128" xfId="27" applyBorder="1"/>
    <xf numFmtId="0" fontId="4" fillId="0" borderId="128" xfId="27" applyBorder="1" applyAlignment="1">
      <alignment horizontal="center"/>
    </xf>
    <xf numFmtId="43" fontId="4" fillId="0" borderId="128" xfId="1" applyFont="1" applyBorder="1"/>
    <xf numFmtId="187" fontId="4" fillId="0" borderId="128" xfId="1" applyNumberFormat="1" applyFont="1" applyBorder="1"/>
    <xf numFmtId="49" fontId="65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187" fontId="6" fillId="0" borderId="0" xfId="1" applyNumberFormat="1" applyFont="1" applyFill="1"/>
    <xf numFmtId="43" fontId="6" fillId="0" borderId="0" xfId="1" applyFont="1" applyAlignment="1">
      <alignment vertical="top" wrapText="1"/>
    </xf>
    <xf numFmtId="49" fontId="65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6" xfId="2" applyFont="1" applyBorder="1" applyAlignment="1">
      <alignment horizontal="center"/>
    </xf>
    <xf numFmtId="0" fontId="7" fillId="0" borderId="86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49" fontId="7" fillId="0" borderId="106" xfId="2" applyNumberFormat="1" applyFont="1" applyBorder="1" applyAlignment="1">
      <alignment horizontal="center"/>
    </xf>
    <xf numFmtId="49" fontId="6" fillId="0" borderId="0" xfId="2" applyNumberFormat="1" applyFont="1"/>
    <xf numFmtId="49" fontId="7" fillId="0" borderId="0" xfId="2" applyNumberFormat="1" applyFont="1"/>
    <xf numFmtId="49" fontId="66" fillId="0" borderId="10" xfId="2" applyNumberFormat="1" applyFont="1" applyBorder="1" applyAlignment="1">
      <alignment horizontal="left"/>
    </xf>
    <xf numFmtId="187" fontId="16" fillId="0" borderId="62" xfId="1" applyNumberFormat="1" applyFont="1" applyBorder="1" applyAlignment="1">
      <alignment horizontal="center" vertical="center"/>
    </xf>
    <xf numFmtId="187" fontId="16" fillId="0" borderId="63" xfId="1" applyNumberFormat="1" applyFont="1" applyBorder="1" applyAlignment="1">
      <alignment horizontal="center" vertical="center"/>
    </xf>
    <xf numFmtId="187" fontId="16" fillId="0" borderId="77" xfId="1" applyNumberFormat="1" applyFont="1" applyBorder="1" applyAlignment="1">
      <alignment horizontal="center" vertical="center"/>
    </xf>
    <xf numFmtId="187" fontId="16" fillId="0" borderId="86" xfId="1" applyNumberFormat="1" applyFont="1" applyBorder="1" applyAlignment="1">
      <alignment horizontal="center" vertical="center"/>
    </xf>
    <xf numFmtId="0" fontId="39" fillId="0" borderId="0" xfId="2" applyFont="1" applyAlignment="1">
      <alignment horizontal="left"/>
    </xf>
    <xf numFmtId="43" fontId="40" fillId="0" borderId="62" xfId="1" applyFont="1" applyBorder="1" applyAlignment="1">
      <alignment horizontal="center"/>
    </xf>
    <xf numFmtId="43" fontId="40" fillId="0" borderId="63" xfId="1" applyFont="1" applyBorder="1" applyAlignment="1">
      <alignment horizontal="center"/>
    </xf>
    <xf numFmtId="43" fontId="40" fillId="0" borderId="90" xfId="1" applyFont="1" applyBorder="1" applyAlignment="1">
      <alignment horizontal="center"/>
    </xf>
    <xf numFmtId="43" fontId="40" fillId="0" borderId="87" xfId="1" applyFont="1" applyBorder="1" applyAlignment="1">
      <alignment horizontal="center"/>
    </xf>
    <xf numFmtId="0" fontId="7" fillId="0" borderId="149" xfId="7" applyFont="1" applyBorder="1" applyAlignment="1">
      <alignment horizontal="left" vertical="center"/>
    </xf>
    <xf numFmtId="0" fontId="7" fillId="0" borderId="153" xfId="7" applyFont="1" applyBorder="1" applyAlignment="1">
      <alignment horizontal="left" vertical="center"/>
    </xf>
    <xf numFmtId="189" fontId="7" fillId="0" borderId="151" xfId="8" applyNumberFormat="1" applyFont="1" applyFill="1" applyBorder="1" applyAlignment="1" applyProtection="1">
      <alignment horizontal="center"/>
    </xf>
    <xf numFmtId="189" fontId="7" fillId="0" borderId="152" xfId="8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49" fontId="5" fillId="0" borderId="166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9" xfId="1" applyFont="1" applyFill="1" applyBorder="1" applyAlignment="1">
      <alignment horizontal="center"/>
    </xf>
    <xf numFmtId="43" fontId="5" fillId="0" borderId="40" xfId="1" applyFont="1" applyFill="1" applyBorder="1" applyAlignment="1">
      <alignment horizontal="center"/>
    </xf>
    <xf numFmtId="43" fontId="5" fillId="0" borderId="29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5" fillId="0" borderId="126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14" fillId="0" borderId="135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43" fontId="5" fillId="0" borderId="104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5" fillId="0" borderId="33" xfId="1" applyNumberFormat="1" applyFont="1" applyFill="1" applyBorder="1" applyAlignment="1">
      <alignment horizontal="center"/>
    </xf>
    <xf numFmtId="187" fontId="5" fillId="0" borderId="34" xfId="1" applyNumberFormat="1" applyFont="1" applyFill="1" applyBorder="1" applyAlignment="1">
      <alignment horizontal="center"/>
    </xf>
    <xf numFmtId="187" fontId="5" fillId="0" borderId="35" xfId="1" applyNumberFormat="1" applyFont="1" applyFill="1" applyBorder="1" applyAlignment="1">
      <alignment horizontal="center"/>
    </xf>
    <xf numFmtId="0" fontId="5" fillId="0" borderId="130" xfId="15" applyFont="1" applyBorder="1" applyAlignment="1">
      <alignment horizontal="center" vertical="center"/>
    </xf>
    <xf numFmtId="0" fontId="5" fillId="0" borderId="131" xfId="15" applyFont="1" applyBorder="1" applyAlignment="1">
      <alignment horizontal="center" vertical="center"/>
    </xf>
    <xf numFmtId="0" fontId="5" fillId="0" borderId="31" xfId="15" applyFont="1" applyBorder="1" applyAlignment="1">
      <alignment horizontal="center" vertical="center"/>
    </xf>
    <xf numFmtId="0" fontId="5" fillId="0" borderId="26" xfId="15" applyFont="1" applyBorder="1" applyAlignment="1">
      <alignment horizontal="center" vertical="center"/>
    </xf>
    <xf numFmtId="0" fontId="14" fillId="2" borderId="160" xfId="0" applyFont="1" applyFill="1" applyBorder="1" applyAlignment="1">
      <alignment horizontal="center"/>
    </xf>
    <xf numFmtId="0" fontId="5" fillId="0" borderId="66" xfId="13" applyFont="1" applyBorder="1" applyAlignment="1">
      <alignment horizontal="center" vertical="center"/>
    </xf>
    <xf numFmtId="0" fontId="5" fillId="0" borderId="73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38" fillId="0" borderId="0" xfId="15" applyFont="1" applyAlignment="1">
      <alignment vertical="center"/>
    </xf>
    <xf numFmtId="189" fontId="25" fillId="0" borderId="39" xfId="15" applyNumberFormat="1" applyFont="1" applyBorder="1" applyAlignment="1">
      <alignment horizontal="center"/>
    </xf>
    <xf numFmtId="189" fontId="25" fillId="0" borderId="40" xfId="15" applyNumberFormat="1" applyFont="1" applyBorder="1" applyAlignment="1">
      <alignment horizontal="center"/>
    </xf>
    <xf numFmtId="189" fontId="25" fillId="0" borderId="29" xfId="15" applyNumberFormat="1" applyFont="1" applyBorder="1" applyAlignment="1">
      <alignment horizontal="center"/>
    </xf>
    <xf numFmtId="187" fontId="25" fillId="0" borderId="39" xfId="1" applyNumberFormat="1" applyFont="1" applyFill="1" applyBorder="1" applyAlignment="1">
      <alignment horizontal="center"/>
    </xf>
    <xf numFmtId="187" fontId="25" fillId="0" borderId="40" xfId="1" applyNumberFormat="1" applyFont="1" applyFill="1" applyBorder="1" applyAlignment="1">
      <alignment horizontal="center"/>
    </xf>
    <xf numFmtId="187" fontId="25" fillId="0" borderId="29" xfId="1" applyNumberFormat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40" xfId="1" applyFont="1" applyFill="1" applyBorder="1" applyAlignment="1">
      <alignment horizontal="center"/>
    </xf>
    <xf numFmtId="43" fontId="25" fillId="0" borderId="68" xfId="1" applyFont="1" applyFill="1" applyBorder="1" applyAlignment="1">
      <alignment horizontal="center"/>
    </xf>
    <xf numFmtId="189" fontId="24" fillId="0" borderId="51" xfId="15" applyNumberFormat="1" applyFont="1" applyBorder="1" applyAlignment="1">
      <alignment horizontal="center"/>
    </xf>
    <xf numFmtId="189" fontId="24" fillId="0" borderId="52" xfId="15" applyNumberFormat="1" applyFont="1" applyBorder="1" applyAlignment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1" xfId="1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>
      <alignment horizontal="center"/>
    </xf>
    <xf numFmtId="187" fontId="24" fillId="0" borderId="53" xfId="1" applyNumberFormat="1" applyFont="1" applyFill="1" applyBorder="1" applyAlignment="1">
      <alignment horizontal="center"/>
    </xf>
    <xf numFmtId="187" fontId="24" fillId="0" borderId="77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187" fontId="24" fillId="0" borderId="79" xfId="1" applyNumberFormat="1" applyFont="1" applyFill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40" xfId="1" applyFont="1" applyBorder="1" applyAlignment="1">
      <alignment horizontal="center"/>
    </xf>
    <xf numFmtId="43" fontId="5" fillId="0" borderId="29" xfId="1" applyFont="1" applyBorder="1" applyAlignment="1">
      <alignment horizontal="center"/>
    </xf>
    <xf numFmtId="43" fontId="5" fillId="0" borderId="68" xfId="1" applyFont="1" applyFill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43" fontId="14" fillId="0" borderId="53" xfId="1" applyFont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53" xfId="1" applyNumberFormat="1" applyFont="1" applyFill="1" applyBorder="1" applyAlignment="1">
      <alignment horizontal="center"/>
    </xf>
    <xf numFmtId="43" fontId="25" fillId="0" borderId="29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43" fontId="25" fillId="0" borderId="126" xfId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96" xfId="1" applyNumberFormat="1" applyFont="1" applyFill="1" applyBorder="1" applyAlignment="1">
      <alignment horizontal="center"/>
    </xf>
    <xf numFmtId="187" fontId="24" fillId="0" borderId="105" xfId="1" applyNumberFormat="1" applyFont="1" applyFill="1" applyBorder="1" applyAlignment="1">
      <alignment horizontal="center"/>
    </xf>
    <xf numFmtId="0" fontId="7" fillId="0" borderId="58" xfId="15" applyFont="1" applyBorder="1" applyAlignment="1">
      <alignment vertical="center"/>
    </xf>
    <xf numFmtId="187" fontId="7" fillId="0" borderId="58" xfId="15" applyNumberFormat="1" applyFont="1" applyBorder="1" applyAlignment="1">
      <alignment vertic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0" fontId="14" fillId="0" borderId="57" xfId="15" applyFont="1" applyBorder="1" applyAlignment="1">
      <alignment horizontal="center" vertical="center" wrapText="1"/>
    </xf>
    <xf numFmtId="1" fontId="27" fillId="0" borderId="72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1" fontId="27" fillId="0" borderId="146" xfId="18" applyNumberFormat="1" applyFont="1" applyFill="1" applyBorder="1" applyAlignment="1" applyProtection="1">
      <alignment horizont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46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66" xfId="22" applyNumberFormat="1" applyFont="1" applyFill="1" applyBorder="1" applyAlignment="1" applyProtection="1">
      <alignment horizontal="center" vertic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06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29" fillId="0" borderId="166" xfId="22" applyNumberFormat="1" applyFont="1" applyFill="1" applyBorder="1" applyAlignment="1" applyProtection="1">
      <alignment horizontal="center" vertical="center"/>
    </xf>
    <xf numFmtId="49" fontId="49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04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314" t="s">
        <v>1002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1:14" ht="18.399999999999999" customHeight="1">
      <c r="A3" s="650" t="s">
        <v>2664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</row>
    <row r="4" spans="1:14" ht="18.399999999999999" customHeight="1">
      <c r="A4" s="645" t="s">
        <v>2665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</row>
    <row r="5" spans="1:14" ht="18.399999999999999" customHeight="1">
      <c r="A5" s="647" t="s">
        <v>2666</v>
      </c>
      <c r="B5" s="647"/>
      <c r="C5" s="647"/>
      <c r="D5" s="647"/>
      <c r="E5" s="647"/>
      <c r="F5" s="647"/>
      <c r="G5" s="647"/>
      <c r="H5" s="647"/>
      <c r="I5" s="647"/>
      <c r="J5" s="647"/>
      <c r="K5" s="647"/>
      <c r="L5" s="647"/>
    </row>
    <row r="6" spans="1:14" ht="18.399999999999999" customHeight="1">
      <c r="A6" s="647" t="s">
        <v>2667</v>
      </c>
      <c r="B6" s="647"/>
      <c r="C6" s="647"/>
      <c r="D6" s="647"/>
      <c r="E6" s="647"/>
      <c r="F6" s="647"/>
      <c r="G6" s="647"/>
      <c r="H6" s="647"/>
      <c r="I6" s="647"/>
      <c r="J6" s="647"/>
      <c r="K6" s="647"/>
      <c r="L6" s="647"/>
    </row>
    <row r="7" spans="1:14" ht="18.399999999999999" customHeight="1">
      <c r="A7" s="646" t="s">
        <v>2668</v>
      </c>
      <c r="B7" s="646"/>
      <c r="C7" s="646"/>
      <c r="D7" s="646"/>
      <c r="E7" s="646"/>
      <c r="F7" s="646"/>
      <c r="G7" s="646"/>
      <c r="H7" s="646"/>
      <c r="I7" s="646"/>
      <c r="J7" s="646"/>
      <c r="K7" s="646"/>
      <c r="L7" s="646"/>
    </row>
    <row r="8" spans="1:14" ht="18.399999999999999" customHeight="1">
      <c r="A8" s="654" t="s">
        <v>2669</v>
      </c>
      <c r="B8" s="654"/>
      <c r="C8" s="654"/>
      <c r="D8" s="654"/>
      <c r="E8" s="654"/>
      <c r="F8" s="654"/>
      <c r="G8" s="654"/>
      <c r="H8" s="654"/>
      <c r="I8" s="654"/>
      <c r="J8" s="654"/>
      <c r="K8" s="654"/>
      <c r="L8" s="654"/>
    </row>
    <row r="9" spans="1:14" ht="18.399999999999999" customHeight="1">
      <c r="A9" s="654" t="s">
        <v>2670</v>
      </c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</row>
    <row r="10" spans="1:14" ht="18.399999999999999" customHeight="1">
      <c r="A10" s="654" t="s">
        <v>2671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</row>
    <row r="11" spans="1:14" ht="22.5" customHeight="1">
      <c r="A11" s="198" t="s">
        <v>1003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</row>
    <row r="12" spans="1:14" ht="18" customHeight="1">
      <c r="A12" s="315"/>
      <c r="B12" s="20"/>
      <c r="C12" s="655" t="s">
        <v>132</v>
      </c>
      <c r="D12" s="655"/>
      <c r="E12" s="655"/>
      <c r="F12" s="655"/>
      <c r="G12" s="655"/>
      <c r="H12" s="656" t="s">
        <v>133</v>
      </c>
      <c r="I12" s="656"/>
      <c r="J12" s="656"/>
      <c r="K12" s="656"/>
      <c r="L12" s="657"/>
    </row>
    <row r="13" spans="1:14" ht="18" customHeight="1">
      <c r="A13" s="316" t="s">
        <v>134</v>
      </c>
      <c r="B13" s="4"/>
      <c r="C13" s="21" t="s">
        <v>132</v>
      </c>
      <c r="D13" s="22" t="s">
        <v>135</v>
      </c>
      <c r="E13" s="651" t="s">
        <v>136</v>
      </c>
      <c r="F13" s="651"/>
      <c r="G13" s="651"/>
      <c r="H13" s="150" t="s">
        <v>132</v>
      </c>
      <c r="I13" s="151" t="s">
        <v>135</v>
      </c>
      <c r="J13" s="652" t="s">
        <v>136</v>
      </c>
      <c r="K13" s="652"/>
      <c r="L13" s="653"/>
      <c r="M13" s="106"/>
      <c r="N13" s="106"/>
    </row>
    <row r="14" spans="1:14" ht="18" customHeight="1">
      <c r="A14" s="317"/>
      <c r="B14" s="23"/>
      <c r="C14" s="24" t="s">
        <v>137</v>
      </c>
      <c r="D14" s="25" t="s">
        <v>138</v>
      </c>
      <c r="E14" s="142" t="s">
        <v>139</v>
      </c>
      <c r="F14" s="27" t="s">
        <v>140</v>
      </c>
      <c r="G14" s="142" t="s">
        <v>131</v>
      </c>
      <c r="H14" s="26" t="s">
        <v>137</v>
      </c>
      <c r="I14" s="152" t="s">
        <v>138</v>
      </c>
      <c r="J14" s="142" t="s">
        <v>139</v>
      </c>
      <c r="K14" s="27" t="s">
        <v>140</v>
      </c>
      <c r="L14" s="153" t="s">
        <v>131</v>
      </c>
      <c r="M14" s="106"/>
      <c r="N14" s="106"/>
    </row>
    <row r="15" spans="1:14" ht="18" customHeight="1">
      <c r="A15" s="318" t="s">
        <v>141</v>
      </c>
      <c r="C15" s="116"/>
      <c r="D15" s="117"/>
      <c r="E15" s="117"/>
      <c r="F15" s="117"/>
      <c r="G15" s="117"/>
      <c r="H15" s="154"/>
      <c r="I15" s="154"/>
      <c r="J15" s="154"/>
      <c r="K15" s="154"/>
      <c r="L15" s="155"/>
    </row>
    <row r="16" spans="1:14" ht="18" customHeight="1">
      <c r="A16" s="319" t="s">
        <v>722</v>
      </c>
      <c r="B16" s="105"/>
      <c r="C16" s="225">
        <v>65</v>
      </c>
      <c r="D16" s="226">
        <v>4531.0814468300005</v>
      </c>
      <c r="E16" s="225">
        <v>844</v>
      </c>
      <c r="F16" s="225">
        <v>529</v>
      </c>
      <c r="G16" s="225">
        <v>1373</v>
      </c>
      <c r="H16" s="227">
        <v>30.660377358490564</v>
      </c>
      <c r="I16" s="227">
        <v>39.046262325575803</v>
      </c>
      <c r="J16" s="227">
        <v>20.259241478636582</v>
      </c>
      <c r="K16" s="227">
        <v>12.69803168506961</v>
      </c>
      <c r="L16" s="233">
        <v>32.957273163706191</v>
      </c>
    </row>
    <row r="17" spans="1:17" ht="18" customHeight="1">
      <c r="A17" s="319" t="s">
        <v>142</v>
      </c>
      <c r="B17" s="105"/>
      <c r="C17" s="228"/>
      <c r="D17" s="229"/>
      <c r="E17" s="228"/>
      <c r="F17" s="228"/>
      <c r="G17" s="228"/>
      <c r="H17" s="157"/>
      <c r="I17" s="156"/>
      <c r="J17" s="156"/>
      <c r="K17" s="156"/>
      <c r="L17" s="234"/>
    </row>
    <row r="18" spans="1:17" ht="18" customHeight="1">
      <c r="A18" s="320" t="s">
        <v>143</v>
      </c>
      <c r="C18" s="230">
        <v>25</v>
      </c>
      <c r="D18" s="231">
        <v>1557.1219510000001</v>
      </c>
      <c r="E18" s="230">
        <v>314</v>
      </c>
      <c r="F18" s="230">
        <v>172</v>
      </c>
      <c r="G18" s="230">
        <v>486</v>
      </c>
      <c r="H18" s="158">
        <v>11.79245283018868</v>
      </c>
      <c r="I18" s="158">
        <v>13.418384305184949</v>
      </c>
      <c r="J18" s="158">
        <v>7.5372059529524718</v>
      </c>
      <c r="K18" s="158">
        <v>4.1286605856937104</v>
      </c>
      <c r="L18" s="235">
        <v>11.665866538646183</v>
      </c>
    </row>
    <row r="19" spans="1:17" ht="18" customHeight="1">
      <c r="A19" s="320" t="s">
        <v>144</v>
      </c>
      <c r="C19" s="230">
        <v>36</v>
      </c>
      <c r="D19" s="231">
        <v>3412.32</v>
      </c>
      <c r="E19" s="230">
        <v>756</v>
      </c>
      <c r="F19" s="230">
        <v>440</v>
      </c>
      <c r="G19" s="230">
        <v>1196</v>
      </c>
      <c r="H19" s="158">
        <v>16.981132075471699</v>
      </c>
      <c r="I19" s="158">
        <v>29.405417541550484</v>
      </c>
      <c r="J19" s="158">
        <v>18.146903504560729</v>
      </c>
      <c r="K19" s="158">
        <v>10.561689870379261</v>
      </c>
      <c r="L19" s="235">
        <v>28.708593374939991</v>
      </c>
    </row>
    <row r="20" spans="1:17" ht="18" customHeight="1">
      <c r="A20" s="320" t="s">
        <v>145</v>
      </c>
      <c r="C20" s="230">
        <v>31</v>
      </c>
      <c r="D20" s="231">
        <v>1006.409215</v>
      </c>
      <c r="E20" s="230">
        <v>298</v>
      </c>
      <c r="F20" s="230">
        <v>171</v>
      </c>
      <c r="G20" s="230">
        <v>469</v>
      </c>
      <c r="H20" s="158">
        <v>14.622641509433961</v>
      </c>
      <c r="I20" s="158">
        <v>8.6726576595216898</v>
      </c>
      <c r="J20" s="158">
        <v>7.1531445031204992</v>
      </c>
      <c r="K20" s="158">
        <v>4.1046567450792129</v>
      </c>
      <c r="L20" s="235">
        <v>11.257801248199712</v>
      </c>
    </row>
    <row r="21" spans="1:17" ht="18" customHeight="1">
      <c r="A21" s="320" t="s">
        <v>146</v>
      </c>
      <c r="C21" s="230">
        <v>35</v>
      </c>
      <c r="D21" s="231">
        <v>785.55965664999997</v>
      </c>
      <c r="E21" s="230">
        <v>205</v>
      </c>
      <c r="F21" s="230">
        <v>122</v>
      </c>
      <c r="G21" s="230">
        <v>327</v>
      </c>
      <c r="H21" s="158">
        <v>16.509433962264151</v>
      </c>
      <c r="I21" s="158">
        <v>6.7695027745317802</v>
      </c>
      <c r="J21" s="158">
        <v>4.9207873259721557</v>
      </c>
      <c r="K21" s="158">
        <v>2.928468554968795</v>
      </c>
      <c r="L21" s="235">
        <v>7.8492558809409498</v>
      </c>
    </row>
    <row r="22" spans="1:17" ht="18" customHeight="1">
      <c r="A22" s="320" t="s">
        <v>147</v>
      </c>
      <c r="C22" s="230">
        <v>20</v>
      </c>
      <c r="D22" s="231">
        <v>311.90000000000003</v>
      </c>
      <c r="E22" s="230">
        <v>211</v>
      </c>
      <c r="F22" s="230">
        <v>104</v>
      </c>
      <c r="G22" s="230">
        <v>315</v>
      </c>
      <c r="H22" s="158">
        <v>9.433962264150944</v>
      </c>
      <c r="I22" s="158">
        <v>2.6877753936352966</v>
      </c>
      <c r="J22" s="158">
        <v>5.0648103696591456</v>
      </c>
      <c r="K22" s="158">
        <v>2.4963994239078255</v>
      </c>
      <c r="L22" s="235">
        <v>7.5612097935669711</v>
      </c>
    </row>
    <row r="23" spans="1:17" ht="18" customHeight="1">
      <c r="A23" s="319" t="s">
        <v>730</v>
      </c>
      <c r="B23" s="4"/>
      <c r="C23" s="232">
        <v>147</v>
      </c>
      <c r="D23" s="236">
        <v>7073.3108226499999</v>
      </c>
      <c r="E23" s="232">
        <v>1784</v>
      </c>
      <c r="F23" s="232">
        <v>1009</v>
      </c>
      <c r="G23" s="232">
        <v>2793</v>
      </c>
      <c r="H23" s="236">
        <v>69.339622641509436</v>
      </c>
      <c r="I23" s="236">
        <v>60.953737674424204</v>
      </c>
      <c r="J23" s="236">
        <v>42.822851656265001</v>
      </c>
      <c r="K23" s="236">
        <v>24.219875180028804</v>
      </c>
      <c r="L23" s="236">
        <v>67.042726836293809</v>
      </c>
    </row>
    <row r="24" spans="1:17" s="4" customFormat="1" ht="18" customHeight="1">
      <c r="A24" s="321" t="s">
        <v>148</v>
      </c>
      <c r="B24" s="110"/>
      <c r="C24" s="194">
        <f>C16+C23</f>
        <v>212</v>
      </c>
      <c r="D24" s="195">
        <f>D16+D23</f>
        <v>11604.39226948</v>
      </c>
      <c r="E24" s="194">
        <f t="shared" ref="E24:L24" si="0">E16+E23</f>
        <v>2628</v>
      </c>
      <c r="F24" s="194">
        <f t="shared" si="0"/>
        <v>1538</v>
      </c>
      <c r="G24" s="194">
        <f t="shared" si="0"/>
        <v>4166</v>
      </c>
      <c r="H24" s="195">
        <f t="shared" si="0"/>
        <v>100</v>
      </c>
      <c r="I24" s="195">
        <f t="shared" si="0"/>
        <v>100</v>
      </c>
      <c r="J24" s="195">
        <f t="shared" si="0"/>
        <v>63.082093134901584</v>
      </c>
      <c r="K24" s="195">
        <f t="shared" si="0"/>
        <v>36.917906865098416</v>
      </c>
      <c r="L24" s="195">
        <f t="shared" si="0"/>
        <v>100</v>
      </c>
      <c r="M24" s="104"/>
      <c r="N24" s="107"/>
    </row>
    <row r="25" spans="1:17" ht="21.95" customHeight="1">
      <c r="A25" s="7" t="s">
        <v>957</v>
      </c>
      <c r="B25" s="7"/>
      <c r="C25" s="7"/>
    </row>
    <row r="26" spans="1:17" ht="21.95" customHeight="1">
      <c r="A26" s="2" t="s">
        <v>774</v>
      </c>
      <c r="D26" s="10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ht="21.95" customHeight="1">
      <c r="D27" s="104"/>
      <c r="H27" s="104"/>
      <c r="I27" s="104"/>
      <c r="J27" s="104"/>
      <c r="K27" s="104"/>
      <c r="L27" s="104"/>
    </row>
    <row r="28" spans="1:17" ht="21.95" customHeight="1">
      <c r="D28" s="104"/>
      <c r="H28" s="104"/>
      <c r="I28" s="104"/>
      <c r="J28" s="104"/>
      <c r="K28" s="104"/>
      <c r="L28" s="104"/>
    </row>
    <row r="29" spans="1:17" ht="21.95" customHeight="1">
      <c r="D29" s="104"/>
      <c r="H29" s="104"/>
      <c r="I29" s="104"/>
      <c r="J29" s="104"/>
      <c r="K29" s="104"/>
      <c r="L29" s="104"/>
    </row>
    <row r="30" spans="1:17" ht="21.95" customHeight="1">
      <c r="D30" s="104"/>
      <c r="H30" s="104"/>
      <c r="I30" s="104"/>
      <c r="J30" s="104"/>
      <c r="K30" s="104"/>
      <c r="L30" s="104"/>
    </row>
    <row r="31" spans="1:17" ht="21.95" customHeight="1">
      <c r="D31" s="104"/>
      <c r="H31" s="104"/>
      <c r="I31" s="104"/>
      <c r="J31" s="104"/>
      <c r="K31" s="104"/>
      <c r="L31" s="104"/>
    </row>
    <row r="32" spans="1:17" ht="21.95" customHeight="1">
      <c r="D32" s="104"/>
      <c r="H32" s="104"/>
      <c r="I32" s="104"/>
      <c r="J32" s="104"/>
      <c r="K32" s="104"/>
      <c r="L32" s="104"/>
    </row>
    <row r="33" spans="4:12" ht="21.95" customHeight="1">
      <c r="D33" s="104"/>
      <c r="H33" s="104"/>
      <c r="I33" s="104"/>
      <c r="J33" s="104"/>
      <c r="K33" s="104"/>
      <c r="L33" s="104"/>
    </row>
    <row r="34" spans="4:12" ht="21.95" customHeight="1">
      <c r="D34" s="104"/>
      <c r="H34" s="104"/>
      <c r="I34" s="104"/>
      <c r="J34" s="104"/>
      <c r="K34" s="104"/>
      <c r="L34" s="104"/>
    </row>
    <row r="35" spans="4:12" ht="21.95" customHeight="1">
      <c r="D35" s="104"/>
      <c r="H35" s="104"/>
      <c r="I35" s="104"/>
      <c r="J35" s="104"/>
      <c r="K35" s="104"/>
      <c r="L35" s="104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4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I15" sqref="I15"/>
    </sheetView>
  </sheetViews>
  <sheetFormatPr defaultColWidth="9.125" defaultRowHeight="20.100000000000001" customHeight="1"/>
  <cols>
    <col min="1" max="1" width="69.375" style="7" customWidth="1"/>
    <col min="2" max="2" width="7.875" style="14" bestFit="1" customWidth="1"/>
    <col min="3" max="3" width="14" style="15" customWidth="1"/>
    <col min="4" max="6" width="9.125" style="14" customWidth="1"/>
    <col min="7" max="7" width="15.625" style="15" customWidth="1"/>
    <col min="8" max="8" width="9.125" style="7"/>
    <col min="9" max="9" width="23.625" style="7" customWidth="1"/>
    <col min="10" max="16384" width="9.125" style="7"/>
  </cols>
  <sheetData>
    <row r="1" spans="1:7" ht="25.5" customHeight="1">
      <c r="A1" s="163" t="s">
        <v>1029</v>
      </c>
      <c r="B1" s="576"/>
      <c r="C1" s="490"/>
      <c r="D1" s="576"/>
      <c r="E1" s="576"/>
      <c r="F1" s="576"/>
      <c r="G1" s="293"/>
    </row>
    <row r="2" spans="1:7" ht="20.100000000000001" customHeight="1">
      <c r="A2" s="706" t="s">
        <v>179</v>
      </c>
      <c r="B2" s="581" t="s">
        <v>132</v>
      </c>
      <c r="C2" s="491" t="s">
        <v>156</v>
      </c>
      <c r="D2" s="708" t="s">
        <v>157</v>
      </c>
      <c r="E2" s="709"/>
      <c r="F2" s="710"/>
      <c r="G2" s="294" t="s">
        <v>180</v>
      </c>
    </row>
    <row r="3" spans="1:7" ht="20.100000000000001" customHeight="1">
      <c r="A3" s="707"/>
      <c r="B3" s="582" t="s">
        <v>137</v>
      </c>
      <c r="C3" s="492" t="s">
        <v>138</v>
      </c>
      <c r="D3" s="579" t="s">
        <v>139</v>
      </c>
      <c r="E3" s="579" t="s">
        <v>140</v>
      </c>
      <c r="F3" s="580" t="s">
        <v>131</v>
      </c>
      <c r="G3" s="295" t="s">
        <v>181</v>
      </c>
    </row>
    <row r="4" spans="1:7" ht="18.95" customHeight="1">
      <c r="A4" s="121" t="s">
        <v>997</v>
      </c>
      <c r="B4" s="392">
        <v>6</v>
      </c>
      <c r="C4" s="393">
        <v>829.33675199999993</v>
      </c>
      <c r="D4" s="392">
        <v>155</v>
      </c>
      <c r="E4" s="392">
        <v>108</v>
      </c>
      <c r="F4" s="392">
        <v>263</v>
      </c>
      <c r="G4" s="393">
        <v>9063.91</v>
      </c>
    </row>
    <row r="5" spans="1:7" ht="18.95" customHeight="1">
      <c r="A5" s="120" t="s">
        <v>182</v>
      </c>
      <c r="B5" s="394">
        <v>18</v>
      </c>
      <c r="C5" s="395">
        <v>1035.2942720000001</v>
      </c>
      <c r="D5" s="394">
        <v>296</v>
      </c>
      <c r="E5" s="394">
        <v>230</v>
      </c>
      <c r="F5" s="394">
        <v>526</v>
      </c>
      <c r="G5" s="395">
        <v>11738.179999999998</v>
      </c>
    </row>
    <row r="6" spans="1:7" ht="18.95" customHeight="1">
      <c r="A6" s="120" t="s">
        <v>183</v>
      </c>
      <c r="B6" s="394">
        <v>4</v>
      </c>
      <c r="C6" s="395">
        <v>86.4</v>
      </c>
      <c r="D6" s="394">
        <v>60</v>
      </c>
      <c r="E6" s="394">
        <v>69</v>
      </c>
      <c r="F6" s="394">
        <v>129</v>
      </c>
      <c r="G6" s="395">
        <v>2507.9699999999998</v>
      </c>
    </row>
    <row r="7" spans="1:7" ht="18.95" customHeight="1">
      <c r="A7" s="120" t="s">
        <v>184</v>
      </c>
      <c r="B7" s="398">
        <v>0</v>
      </c>
      <c r="C7" s="399">
        <v>0</v>
      </c>
      <c r="D7" s="398">
        <v>0</v>
      </c>
      <c r="E7" s="398">
        <v>0</v>
      </c>
      <c r="F7" s="398">
        <v>0</v>
      </c>
      <c r="G7" s="399">
        <v>0</v>
      </c>
    </row>
    <row r="8" spans="1:7" ht="18.95" customHeight="1">
      <c r="A8" s="120" t="s">
        <v>185</v>
      </c>
      <c r="B8" s="394">
        <v>2</v>
      </c>
      <c r="C8" s="395">
        <v>40.790679650000001</v>
      </c>
      <c r="D8" s="394">
        <v>2</v>
      </c>
      <c r="E8" s="394">
        <v>74</v>
      </c>
      <c r="F8" s="394">
        <v>76</v>
      </c>
      <c r="G8" s="395">
        <v>98.99</v>
      </c>
    </row>
    <row r="9" spans="1:7" ht="18.95" customHeight="1">
      <c r="A9" s="120" t="s">
        <v>186</v>
      </c>
      <c r="B9" s="398">
        <v>0</v>
      </c>
      <c r="C9" s="399">
        <v>0</v>
      </c>
      <c r="D9" s="398">
        <v>0</v>
      </c>
      <c r="E9" s="398">
        <v>0</v>
      </c>
      <c r="F9" s="398">
        <v>0</v>
      </c>
      <c r="G9" s="399">
        <v>0</v>
      </c>
    </row>
    <row r="10" spans="1:7" ht="18.95" customHeight="1">
      <c r="A10" s="120" t="s">
        <v>187</v>
      </c>
      <c r="B10" s="394">
        <v>16</v>
      </c>
      <c r="C10" s="395">
        <v>358.26392499999997</v>
      </c>
      <c r="D10" s="394">
        <v>205</v>
      </c>
      <c r="E10" s="394">
        <v>97</v>
      </c>
      <c r="F10" s="394">
        <v>302</v>
      </c>
      <c r="G10" s="395">
        <v>8801.2800000000007</v>
      </c>
    </row>
    <row r="11" spans="1:7" ht="18.95" customHeight="1">
      <c r="A11" s="120" t="s">
        <v>188</v>
      </c>
      <c r="B11" s="394">
        <v>1</v>
      </c>
      <c r="C11" s="395">
        <v>65</v>
      </c>
      <c r="D11" s="394">
        <v>27</v>
      </c>
      <c r="E11" s="394">
        <v>5</v>
      </c>
      <c r="F11" s="394">
        <v>32</v>
      </c>
      <c r="G11" s="395">
        <v>153.16</v>
      </c>
    </row>
    <row r="12" spans="1:7" ht="18.95" customHeight="1">
      <c r="A12" s="120" t="s">
        <v>189</v>
      </c>
      <c r="B12" s="394">
        <v>4</v>
      </c>
      <c r="C12" s="395">
        <v>227</v>
      </c>
      <c r="D12" s="394">
        <v>147</v>
      </c>
      <c r="E12" s="394">
        <v>90</v>
      </c>
      <c r="F12" s="394">
        <v>237</v>
      </c>
      <c r="G12" s="395">
        <v>1512.74</v>
      </c>
    </row>
    <row r="13" spans="1:7" ht="18.95" customHeight="1">
      <c r="A13" s="120" t="s">
        <v>190</v>
      </c>
      <c r="B13" s="394">
        <v>3</v>
      </c>
      <c r="C13" s="395">
        <v>90.326780999999997</v>
      </c>
      <c r="D13" s="394">
        <v>52</v>
      </c>
      <c r="E13" s="394">
        <v>25</v>
      </c>
      <c r="F13" s="394">
        <v>77</v>
      </c>
      <c r="G13" s="395">
        <v>778</v>
      </c>
    </row>
    <row r="14" spans="1:7" ht="18.95" customHeight="1">
      <c r="A14" s="120" t="s">
        <v>191</v>
      </c>
      <c r="B14" s="394">
        <v>7</v>
      </c>
      <c r="C14" s="395">
        <v>218.00926658999998</v>
      </c>
      <c r="D14" s="394">
        <v>52</v>
      </c>
      <c r="E14" s="394">
        <v>56</v>
      </c>
      <c r="F14" s="394">
        <v>108</v>
      </c>
      <c r="G14" s="395">
        <v>1874.9050000000002</v>
      </c>
    </row>
    <row r="15" spans="1:7" ht="18.95" customHeight="1">
      <c r="A15" s="120" t="s">
        <v>192</v>
      </c>
      <c r="B15" s="394">
        <v>8</v>
      </c>
      <c r="C15" s="395">
        <v>180.5</v>
      </c>
      <c r="D15" s="394">
        <v>37</v>
      </c>
      <c r="E15" s="394">
        <v>7</v>
      </c>
      <c r="F15" s="394">
        <v>44</v>
      </c>
      <c r="G15" s="395">
        <v>7226.99</v>
      </c>
    </row>
    <row r="16" spans="1:7" ht="18.95" customHeight="1">
      <c r="A16" s="120" t="s">
        <v>193</v>
      </c>
      <c r="B16" s="394">
        <v>2</v>
      </c>
      <c r="C16" s="395">
        <v>26.2</v>
      </c>
      <c r="D16" s="394">
        <v>34</v>
      </c>
      <c r="E16" s="394">
        <v>11</v>
      </c>
      <c r="F16" s="394">
        <v>45</v>
      </c>
      <c r="G16" s="395">
        <v>574.27</v>
      </c>
    </row>
    <row r="17" spans="1:10" ht="18.95" customHeight="1">
      <c r="A17" s="120" t="s">
        <v>194</v>
      </c>
      <c r="B17" s="394">
        <v>20</v>
      </c>
      <c r="C17" s="395">
        <v>1024.5219999999999</v>
      </c>
      <c r="D17" s="394">
        <v>221</v>
      </c>
      <c r="E17" s="394">
        <v>92</v>
      </c>
      <c r="F17" s="394">
        <v>313</v>
      </c>
      <c r="G17" s="395">
        <v>8577.25</v>
      </c>
    </row>
    <row r="18" spans="1:10" ht="18.95" customHeight="1">
      <c r="A18" s="120" t="s">
        <v>195</v>
      </c>
      <c r="B18" s="394">
        <v>25</v>
      </c>
      <c r="C18" s="395">
        <v>351.57921500000003</v>
      </c>
      <c r="D18" s="394">
        <v>137</v>
      </c>
      <c r="E18" s="394">
        <v>28</v>
      </c>
      <c r="F18" s="394">
        <v>165</v>
      </c>
      <c r="G18" s="395">
        <v>4334.9799999999996</v>
      </c>
    </row>
    <row r="19" spans="1:10" ht="18.95" customHeight="1">
      <c r="A19" s="120" t="s">
        <v>196</v>
      </c>
      <c r="B19" s="394">
        <v>1</v>
      </c>
      <c r="C19" s="395">
        <v>50</v>
      </c>
      <c r="D19" s="394">
        <v>5</v>
      </c>
      <c r="E19" s="394">
        <v>0</v>
      </c>
      <c r="F19" s="394">
        <v>5</v>
      </c>
      <c r="G19" s="395">
        <v>484</v>
      </c>
    </row>
    <row r="20" spans="1:10" ht="18.95" customHeight="1">
      <c r="A20" s="120" t="s">
        <v>197</v>
      </c>
      <c r="B20" s="394">
        <v>11</v>
      </c>
      <c r="C20" s="395">
        <v>301.91999899999996</v>
      </c>
      <c r="D20" s="394">
        <v>149</v>
      </c>
      <c r="E20" s="394">
        <v>33</v>
      </c>
      <c r="F20" s="394">
        <v>182</v>
      </c>
      <c r="G20" s="395">
        <v>2445.2600000000002</v>
      </c>
      <c r="J20" s="7">
        <f>8830+5300</f>
        <v>14130</v>
      </c>
    </row>
    <row r="21" spans="1:10" ht="18.95" customHeight="1">
      <c r="A21" s="120" t="s">
        <v>198</v>
      </c>
      <c r="B21" s="394">
        <v>4</v>
      </c>
      <c r="C21" s="395">
        <v>781.05</v>
      </c>
      <c r="D21" s="394">
        <v>235</v>
      </c>
      <c r="E21" s="394">
        <v>105</v>
      </c>
      <c r="F21" s="394">
        <v>340</v>
      </c>
      <c r="G21" s="395">
        <v>946.24</v>
      </c>
    </row>
    <row r="22" spans="1:10" ht="18.95" customHeight="1">
      <c r="A22" s="120" t="s">
        <v>199</v>
      </c>
      <c r="B22" s="394">
        <v>3</v>
      </c>
      <c r="C22" s="395">
        <v>349</v>
      </c>
      <c r="D22" s="394">
        <v>93</v>
      </c>
      <c r="E22" s="394">
        <v>128</v>
      </c>
      <c r="F22" s="394">
        <v>221</v>
      </c>
      <c r="G22" s="395">
        <v>818.26400000000001</v>
      </c>
    </row>
    <row r="23" spans="1:10" ht="18.95" customHeight="1">
      <c r="A23" s="120" t="s">
        <v>200</v>
      </c>
      <c r="B23" s="394">
        <v>7</v>
      </c>
      <c r="C23" s="395">
        <v>1824.1570000000002</v>
      </c>
      <c r="D23" s="394">
        <v>124</v>
      </c>
      <c r="E23" s="394">
        <v>95</v>
      </c>
      <c r="F23" s="394">
        <v>219</v>
      </c>
      <c r="G23" s="395">
        <v>2357.2400000000002</v>
      </c>
    </row>
    <row r="24" spans="1:10" ht="18.95" customHeight="1">
      <c r="A24" s="120" t="s">
        <v>201</v>
      </c>
      <c r="B24" s="402">
        <v>70</v>
      </c>
      <c r="C24" s="401">
        <v>3765.0423792400002</v>
      </c>
      <c r="D24" s="402">
        <v>597</v>
      </c>
      <c r="E24" s="402">
        <v>285</v>
      </c>
      <c r="F24" s="402">
        <v>882</v>
      </c>
      <c r="G24" s="401">
        <v>140827.20999999996</v>
      </c>
    </row>
    <row r="25" spans="1:10" ht="20.100000000000001" customHeight="1">
      <c r="A25" s="216" t="s">
        <v>131</v>
      </c>
      <c r="B25" s="217">
        <f t="shared" ref="B25:G25" si="0">SUM(B4:B24)</f>
        <v>212</v>
      </c>
      <c r="C25" s="218">
        <f t="shared" si="0"/>
        <v>11604.39226948</v>
      </c>
      <c r="D25" s="217">
        <f t="shared" si="0"/>
        <v>2628</v>
      </c>
      <c r="E25" s="217">
        <f t="shared" si="0"/>
        <v>1538</v>
      </c>
      <c r="F25" s="217">
        <f t="shared" si="0"/>
        <v>4166</v>
      </c>
      <c r="G25" s="218">
        <f t="shared" si="0"/>
        <v>205120.83899999998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6"/>
  <sheetViews>
    <sheetView workbookViewId="0">
      <selection activeCell="L18" sqref="L18:M18"/>
    </sheetView>
  </sheetViews>
  <sheetFormatPr defaultColWidth="9.125" defaultRowHeight="21.95" customHeight="1"/>
  <cols>
    <col min="1" max="1" width="11.25" style="51" bestFit="1" customWidth="1"/>
    <col min="2" max="2" width="5.375" style="51" customWidth="1"/>
    <col min="3" max="3" width="7.5" style="51" customWidth="1"/>
    <col min="4" max="6" width="4.625" style="51" customWidth="1"/>
    <col min="7" max="7" width="6.875" style="51" customWidth="1"/>
    <col min="8" max="8" width="8.5" style="52" customWidth="1"/>
    <col min="9" max="9" width="9.25" style="53" bestFit="1" customWidth="1"/>
    <col min="10" max="12" width="8.5" style="52" customWidth="1"/>
    <col min="13" max="13" width="10.125" style="53" bestFit="1" customWidth="1"/>
    <col min="14" max="14" width="8.5" style="52" customWidth="1"/>
    <col min="15" max="15" width="9.25" style="53" bestFit="1" customWidth="1"/>
    <col min="16" max="18" width="8.5" style="52" customWidth="1"/>
    <col min="19" max="19" width="9.875" style="53" customWidth="1"/>
    <col min="20" max="20" width="10.125" style="51" customWidth="1"/>
    <col min="21" max="16384" width="9.125" style="51"/>
  </cols>
  <sheetData>
    <row r="1" spans="1:19" ht="21.95" customHeight="1">
      <c r="A1" s="711" t="s">
        <v>1030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</row>
    <row r="2" spans="1:19" ht="21.95" customHeight="1">
      <c r="A2" s="122"/>
      <c r="B2" s="712" t="s">
        <v>217</v>
      </c>
      <c r="C2" s="713"/>
      <c r="D2" s="713"/>
      <c r="E2" s="713"/>
      <c r="F2" s="713"/>
      <c r="G2" s="714"/>
      <c r="H2" s="715" t="s">
        <v>218</v>
      </c>
      <c r="I2" s="716"/>
      <c r="J2" s="716"/>
      <c r="K2" s="716"/>
      <c r="L2" s="716"/>
      <c r="M2" s="717"/>
      <c r="N2" s="718" t="s">
        <v>148</v>
      </c>
      <c r="O2" s="719"/>
      <c r="P2" s="719"/>
      <c r="Q2" s="719"/>
      <c r="R2" s="719"/>
      <c r="S2" s="720"/>
    </row>
    <row r="3" spans="1:19" ht="21.95" customHeight="1">
      <c r="A3" s="123" t="s">
        <v>202</v>
      </c>
      <c r="B3" s="54" t="s">
        <v>132</v>
      </c>
      <c r="C3" s="55" t="s">
        <v>135</v>
      </c>
      <c r="D3" s="721" t="s">
        <v>136</v>
      </c>
      <c r="E3" s="722"/>
      <c r="F3" s="723"/>
      <c r="G3" s="56" t="s">
        <v>180</v>
      </c>
      <c r="H3" s="57" t="s">
        <v>132</v>
      </c>
      <c r="I3" s="55" t="s">
        <v>135</v>
      </c>
      <c r="J3" s="724" t="s">
        <v>136</v>
      </c>
      <c r="K3" s="725"/>
      <c r="L3" s="726"/>
      <c r="M3" s="298" t="s">
        <v>180</v>
      </c>
      <c r="N3" s="125" t="s">
        <v>132</v>
      </c>
      <c r="O3" s="126" t="s">
        <v>135</v>
      </c>
      <c r="P3" s="727" t="s">
        <v>136</v>
      </c>
      <c r="Q3" s="728"/>
      <c r="R3" s="729"/>
      <c r="S3" s="296" t="s">
        <v>180</v>
      </c>
    </row>
    <row r="4" spans="1:19" ht="21.95" customHeight="1">
      <c r="A4" s="124"/>
      <c r="B4" s="60" t="s">
        <v>137</v>
      </c>
      <c r="C4" s="61" t="s">
        <v>138</v>
      </c>
      <c r="D4" s="62" t="s">
        <v>139</v>
      </c>
      <c r="E4" s="63" t="s">
        <v>140</v>
      </c>
      <c r="F4" s="62" t="s">
        <v>131</v>
      </c>
      <c r="G4" s="62" t="s">
        <v>181</v>
      </c>
      <c r="H4" s="64" t="s">
        <v>137</v>
      </c>
      <c r="I4" s="61" t="s">
        <v>138</v>
      </c>
      <c r="J4" s="65" t="s">
        <v>139</v>
      </c>
      <c r="K4" s="66" t="s">
        <v>140</v>
      </c>
      <c r="L4" s="65" t="s">
        <v>131</v>
      </c>
      <c r="M4" s="299" t="s">
        <v>181</v>
      </c>
      <c r="N4" s="127" t="s">
        <v>137</v>
      </c>
      <c r="O4" s="128" t="s">
        <v>138</v>
      </c>
      <c r="P4" s="67" t="s">
        <v>139</v>
      </c>
      <c r="Q4" s="129" t="s">
        <v>140</v>
      </c>
      <c r="R4" s="129" t="s">
        <v>131</v>
      </c>
      <c r="S4" s="297" t="s">
        <v>181</v>
      </c>
    </row>
    <row r="5" spans="1:19" ht="21.95" customHeight="1">
      <c r="A5" s="587" t="s">
        <v>32</v>
      </c>
      <c r="B5" s="588">
        <v>0</v>
      </c>
      <c r="C5" s="588">
        <v>0</v>
      </c>
      <c r="D5" s="588">
        <v>0</v>
      </c>
      <c r="E5" s="588">
        <v>0</v>
      </c>
      <c r="F5" s="588">
        <v>0</v>
      </c>
      <c r="G5" s="588">
        <v>0</v>
      </c>
      <c r="H5" s="615">
        <v>2</v>
      </c>
      <c r="I5" s="616">
        <v>0</v>
      </c>
      <c r="J5" s="615">
        <v>0</v>
      </c>
      <c r="K5" s="615">
        <v>0</v>
      </c>
      <c r="L5" s="615">
        <v>0</v>
      </c>
      <c r="M5" s="616">
        <v>919.82999999999993</v>
      </c>
      <c r="N5" s="589">
        <f>+B5+H5</f>
        <v>2</v>
      </c>
      <c r="O5" s="588">
        <f t="shared" ref="O5:S20" si="0">+C5+I5</f>
        <v>0</v>
      </c>
      <c r="P5" s="589">
        <f t="shared" si="0"/>
        <v>0</v>
      </c>
      <c r="Q5" s="589">
        <f t="shared" si="0"/>
        <v>0</v>
      </c>
      <c r="R5" s="589">
        <f t="shared" si="0"/>
        <v>0</v>
      </c>
      <c r="S5" s="588">
        <f t="shared" si="0"/>
        <v>919.82999999999993</v>
      </c>
    </row>
    <row r="6" spans="1:19" ht="21.95" customHeight="1">
      <c r="A6" s="590" t="s">
        <v>77</v>
      </c>
      <c r="B6" s="591">
        <v>0</v>
      </c>
      <c r="C6" s="591">
        <v>0</v>
      </c>
      <c r="D6" s="591">
        <v>0</v>
      </c>
      <c r="E6" s="591">
        <v>0</v>
      </c>
      <c r="F6" s="591">
        <v>0</v>
      </c>
      <c r="G6" s="591">
        <v>0</v>
      </c>
      <c r="H6" s="617">
        <v>1</v>
      </c>
      <c r="I6" s="618">
        <v>1688.5</v>
      </c>
      <c r="J6" s="617">
        <v>76</v>
      </c>
      <c r="K6" s="617">
        <v>36</v>
      </c>
      <c r="L6" s="617">
        <v>112</v>
      </c>
      <c r="M6" s="618">
        <v>14261</v>
      </c>
      <c r="N6" s="592">
        <f t="shared" ref="N6:S25" si="1">+B6+H6</f>
        <v>1</v>
      </c>
      <c r="O6" s="591">
        <f t="shared" si="0"/>
        <v>1688.5</v>
      </c>
      <c r="P6" s="592">
        <f t="shared" si="0"/>
        <v>76</v>
      </c>
      <c r="Q6" s="592">
        <f t="shared" si="0"/>
        <v>36</v>
      </c>
      <c r="R6" s="592">
        <f t="shared" si="0"/>
        <v>112</v>
      </c>
      <c r="S6" s="591">
        <f t="shared" si="0"/>
        <v>14261</v>
      </c>
    </row>
    <row r="7" spans="1:19" ht="21.95" customHeight="1">
      <c r="A7" s="590" t="s">
        <v>18</v>
      </c>
      <c r="B7" s="591">
        <v>0</v>
      </c>
      <c r="C7" s="591">
        <v>0</v>
      </c>
      <c r="D7" s="591">
        <v>0</v>
      </c>
      <c r="E7" s="591">
        <v>0</v>
      </c>
      <c r="F7" s="591">
        <v>0</v>
      </c>
      <c r="G7" s="591">
        <v>0</v>
      </c>
      <c r="H7" s="617">
        <v>2</v>
      </c>
      <c r="I7" s="618">
        <v>9840.0300000000007</v>
      </c>
      <c r="J7" s="617">
        <v>110</v>
      </c>
      <c r="K7" s="617">
        <v>74</v>
      </c>
      <c r="L7" s="617">
        <v>184</v>
      </c>
      <c r="M7" s="618">
        <v>36949.629999999997</v>
      </c>
      <c r="N7" s="592">
        <f t="shared" si="1"/>
        <v>2</v>
      </c>
      <c r="O7" s="591">
        <f t="shared" si="0"/>
        <v>9840.0300000000007</v>
      </c>
      <c r="P7" s="592">
        <f t="shared" si="0"/>
        <v>110</v>
      </c>
      <c r="Q7" s="592">
        <f t="shared" si="0"/>
        <v>74</v>
      </c>
      <c r="R7" s="592">
        <f t="shared" si="0"/>
        <v>184</v>
      </c>
      <c r="S7" s="591">
        <f t="shared" si="0"/>
        <v>36949.629999999997</v>
      </c>
    </row>
    <row r="8" spans="1:19" ht="21.95" customHeight="1">
      <c r="A8" s="590" t="s">
        <v>6</v>
      </c>
      <c r="B8" s="591">
        <v>0</v>
      </c>
      <c r="C8" s="591">
        <v>0</v>
      </c>
      <c r="D8" s="591">
        <v>0</v>
      </c>
      <c r="E8" s="591">
        <v>0</v>
      </c>
      <c r="F8" s="591">
        <v>0</v>
      </c>
      <c r="G8" s="591">
        <v>0</v>
      </c>
      <c r="H8" s="617">
        <v>4</v>
      </c>
      <c r="I8" s="618">
        <v>606.35740186999999</v>
      </c>
      <c r="J8" s="617">
        <v>233</v>
      </c>
      <c r="K8" s="617">
        <v>147</v>
      </c>
      <c r="L8" s="617">
        <v>380</v>
      </c>
      <c r="M8" s="618">
        <v>1492.98</v>
      </c>
      <c r="N8" s="592">
        <f t="shared" si="1"/>
        <v>4</v>
      </c>
      <c r="O8" s="591">
        <f t="shared" si="0"/>
        <v>606.35740186999999</v>
      </c>
      <c r="P8" s="592">
        <f t="shared" si="0"/>
        <v>233</v>
      </c>
      <c r="Q8" s="592">
        <f t="shared" si="0"/>
        <v>147</v>
      </c>
      <c r="R8" s="592">
        <f t="shared" si="0"/>
        <v>380</v>
      </c>
      <c r="S8" s="591">
        <f t="shared" si="0"/>
        <v>1492.98</v>
      </c>
    </row>
    <row r="9" spans="1:19" ht="21.95" customHeight="1">
      <c r="A9" s="590" t="s">
        <v>92</v>
      </c>
      <c r="B9" s="591">
        <v>0</v>
      </c>
      <c r="C9" s="591">
        <v>0</v>
      </c>
      <c r="D9" s="591">
        <v>0</v>
      </c>
      <c r="E9" s="591">
        <v>0</v>
      </c>
      <c r="F9" s="591">
        <v>0</v>
      </c>
      <c r="G9" s="591">
        <v>0</v>
      </c>
      <c r="H9" s="617">
        <v>2</v>
      </c>
      <c r="I9" s="618">
        <v>0</v>
      </c>
      <c r="J9" s="617">
        <v>0</v>
      </c>
      <c r="K9" s="617">
        <v>0</v>
      </c>
      <c r="L9" s="617">
        <v>0</v>
      </c>
      <c r="M9" s="618">
        <v>333.5</v>
      </c>
      <c r="N9" s="592">
        <f t="shared" si="1"/>
        <v>2</v>
      </c>
      <c r="O9" s="591">
        <f t="shared" si="0"/>
        <v>0</v>
      </c>
      <c r="P9" s="592">
        <f t="shared" si="0"/>
        <v>0</v>
      </c>
      <c r="Q9" s="592">
        <f t="shared" si="0"/>
        <v>0</v>
      </c>
      <c r="R9" s="592">
        <f t="shared" si="0"/>
        <v>0</v>
      </c>
      <c r="S9" s="591">
        <f t="shared" si="0"/>
        <v>333.5</v>
      </c>
    </row>
    <row r="10" spans="1:19" ht="21.95" customHeight="1">
      <c r="A10" s="590" t="s">
        <v>39</v>
      </c>
      <c r="B10" s="591">
        <v>0</v>
      </c>
      <c r="C10" s="591">
        <v>0</v>
      </c>
      <c r="D10" s="591">
        <v>0</v>
      </c>
      <c r="E10" s="591">
        <v>0</v>
      </c>
      <c r="F10" s="591">
        <v>0</v>
      </c>
      <c r="G10" s="591">
        <v>0</v>
      </c>
      <c r="H10" s="617">
        <v>1</v>
      </c>
      <c r="I10" s="618">
        <v>4</v>
      </c>
      <c r="J10" s="617">
        <v>21</v>
      </c>
      <c r="K10" s="617">
        <v>4</v>
      </c>
      <c r="L10" s="617">
        <v>25</v>
      </c>
      <c r="M10" s="618">
        <v>173.44</v>
      </c>
      <c r="N10" s="592">
        <f t="shared" si="1"/>
        <v>1</v>
      </c>
      <c r="O10" s="591">
        <f t="shared" si="0"/>
        <v>4</v>
      </c>
      <c r="P10" s="592">
        <f t="shared" si="0"/>
        <v>21</v>
      </c>
      <c r="Q10" s="592">
        <f t="shared" si="0"/>
        <v>4</v>
      </c>
      <c r="R10" s="592">
        <f t="shared" si="0"/>
        <v>25</v>
      </c>
      <c r="S10" s="591">
        <f t="shared" si="0"/>
        <v>173.44</v>
      </c>
    </row>
    <row r="11" spans="1:19" ht="21.95" customHeight="1">
      <c r="A11" s="590" t="s">
        <v>41</v>
      </c>
      <c r="B11" s="591">
        <v>0</v>
      </c>
      <c r="C11" s="591">
        <v>0</v>
      </c>
      <c r="D11" s="591">
        <v>0</v>
      </c>
      <c r="E11" s="591">
        <v>0</v>
      </c>
      <c r="F11" s="591">
        <v>0</v>
      </c>
      <c r="G11" s="591">
        <v>0</v>
      </c>
      <c r="H11" s="617">
        <v>1</v>
      </c>
      <c r="I11" s="618">
        <v>0</v>
      </c>
      <c r="J11" s="617">
        <v>0</v>
      </c>
      <c r="K11" s="617">
        <v>0</v>
      </c>
      <c r="L11" s="617">
        <v>0</v>
      </c>
      <c r="M11" s="618">
        <v>488</v>
      </c>
      <c r="N11" s="592">
        <f t="shared" si="1"/>
        <v>1</v>
      </c>
      <c r="O11" s="591">
        <f t="shared" si="0"/>
        <v>0</v>
      </c>
      <c r="P11" s="592">
        <f t="shared" si="0"/>
        <v>0</v>
      </c>
      <c r="Q11" s="592">
        <f t="shared" si="0"/>
        <v>0</v>
      </c>
      <c r="R11" s="592">
        <f t="shared" si="0"/>
        <v>0</v>
      </c>
      <c r="S11" s="591">
        <f t="shared" si="0"/>
        <v>488</v>
      </c>
    </row>
    <row r="12" spans="1:19" ht="21.95" customHeight="1">
      <c r="A12" s="590" t="s">
        <v>8</v>
      </c>
      <c r="B12" s="591">
        <v>0</v>
      </c>
      <c r="C12" s="591">
        <v>0</v>
      </c>
      <c r="D12" s="591">
        <v>0</v>
      </c>
      <c r="E12" s="591">
        <v>0</v>
      </c>
      <c r="F12" s="591">
        <v>0</v>
      </c>
      <c r="G12" s="591">
        <v>0</v>
      </c>
      <c r="H12" s="617">
        <v>4</v>
      </c>
      <c r="I12" s="618">
        <v>142.49</v>
      </c>
      <c r="J12" s="617">
        <v>65</v>
      </c>
      <c r="K12" s="617">
        <v>49</v>
      </c>
      <c r="L12" s="617">
        <v>114</v>
      </c>
      <c r="M12" s="618">
        <v>1707.23</v>
      </c>
      <c r="N12" s="592">
        <f t="shared" si="1"/>
        <v>4</v>
      </c>
      <c r="O12" s="591">
        <f t="shared" si="0"/>
        <v>142.49</v>
      </c>
      <c r="P12" s="592">
        <f t="shared" si="0"/>
        <v>65</v>
      </c>
      <c r="Q12" s="592">
        <f t="shared" si="0"/>
        <v>49</v>
      </c>
      <c r="R12" s="592">
        <f t="shared" si="0"/>
        <v>114</v>
      </c>
      <c r="S12" s="591">
        <f t="shared" si="0"/>
        <v>1707.23</v>
      </c>
    </row>
    <row r="13" spans="1:19" ht="21.95" customHeight="1">
      <c r="A13" s="590" t="s">
        <v>745</v>
      </c>
      <c r="B13" s="591">
        <v>0</v>
      </c>
      <c r="C13" s="591">
        <v>0</v>
      </c>
      <c r="D13" s="591">
        <v>0</v>
      </c>
      <c r="E13" s="591">
        <v>0</v>
      </c>
      <c r="F13" s="591">
        <v>0</v>
      </c>
      <c r="G13" s="591">
        <v>0</v>
      </c>
      <c r="H13" s="617">
        <v>1</v>
      </c>
      <c r="I13" s="618">
        <v>10</v>
      </c>
      <c r="J13" s="617">
        <v>5</v>
      </c>
      <c r="K13" s="617">
        <v>0</v>
      </c>
      <c r="L13" s="617">
        <v>5</v>
      </c>
      <c r="M13" s="618">
        <v>274</v>
      </c>
      <c r="N13" s="592">
        <f t="shared" si="1"/>
        <v>1</v>
      </c>
      <c r="O13" s="591">
        <f t="shared" si="0"/>
        <v>10</v>
      </c>
      <c r="P13" s="592">
        <f t="shared" si="0"/>
        <v>5</v>
      </c>
      <c r="Q13" s="592">
        <f t="shared" si="0"/>
        <v>0</v>
      </c>
      <c r="R13" s="592">
        <f t="shared" si="0"/>
        <v>5</v>
      </c>
      <c r="S13" s="591">
        <f t="shared" si="0"/>
        <v>274</v>
      </c>
    </row>
    <row r="14" spans="1:19" ht="21.95" customHeight="1">
      <c r="A14" s="590" t="s">
        <v>721</v>
      </c>
      <c r="B14" s="591">
        <v>0</v>
      </c>
      <c r="C14" s="591">
        <v>0</v>
      </c>
      <c r="D14" s="591">
        <v>0</v>
      </c>
      <c r="E14" s="591">
        <v>0</v>
      </c>
      <c r="F14" s="591">
        <v>0</v>
      </c>
      <c r="G14" s="591">
        <v>0</v>
      </c>
      <c r="H14" s="617">
        <v>1</v>
      </c>
      <c r="I14" s="618">
        <v>2.5</v>
      </c>
      <c r="J14" s="617">
        <v>0</v>
      </c>
      <c r="K14" s="617">
        <v>0</v>
      </c>
      <c r="L14" s="617">
        <v>0</v>
      </c>
      <c r="M14" s="618">
        <v>393</v>
      </c>
      <c r="N14" s="592">
        <f t="shared" si="1"/>
        <v>1</v>
      </c>
      <c r="O14" s="591">
        <f t="shared" si="0"/>
        <v>2.5</v>
      </c>
      <c r="P14" s="592">
        <f t="shared" si="0"/>
        <v>0</v>
      </c>
      <c r="Q14" s="592">
        <f t="shared" si="0"/>
        <v>0</v>
      </c>
      <c r="R14" s="592">
        <f t="shared" si="0"/>
        <v>0</v>
      </c>
      <c r="S14" s="591">
        <f t="shared" si="0"/>
        <v>393</v>
      </c>
    </row>
    <row r="15" spans="1:19" ht="21.95" customHeight="1">
      <c r="A15" s="590" t="s">
        <v>729</v>
      </c>
      <c r="B15" s="591">
        <v>0</v>
      </c>
      <c r="C15" s="591">
        <v>0</v>
      </c>
      <c r="D15" s="591">
        <v>0</v>
      </c>
      <c r="E15" s="591">
        <v>0</v>
      </c>
      <c r="F15" s="591">
        <v>0</v>
      </c>
      <c r="G15" s="591">
        <v>0</v>
      </c>
      <c r="H15" s="617">
        <v>1</v>
      </c>
      <c r="I15" s="618">
        <v>82</v>
      </c>
      <c r="J15" s="617">
        <v>28</v>
      </c>
      <c r="K15" s="617">
        <v>0</v>
      </c>
      <c r="L15" s="617">
        <v>28</v>
      </c>
      <c r="M15" s="618">
        <v>1048</v>
      </c>
      <c r="N15" s="592">
        <f t="shared" si="1"/>
        <v>1</v>
      </c>
      <c r="O15" s="591">
        <f t="shared" si="0"/>
        <v>82</v>
      </c>
      <c r="P15" s="592">
        <f t="shared" si="0"/>
        <v>28</v>
      </c>
      <c r="Q15" s="592">
        <f t="shared" si="0"/>
        <v>0</v>
      </c>
      <c r="R15" s="592">
        <f t="shared" si="0"/>
        <v>28</v>
      </c>
      <c r="S15" s="591">
        <f t="shared" si="0"/>
        <v>1048</v>
      </c>
    </row>
    <row r="16" spans="1:19" ht="21.95" customHeight="1">
      <c r="A16" s="590" t="s">
        <v>71</v>
      </c>
      <c r="B16" s="591">
        <v>0</v>
      </c>
      <c r="C16" s="591">
        <v>0</v>
      </c>
      <c r="D16" s="591">
        <v>0</v>
      </c>
      <c r="E16" s="591">
        <v>0</v>
      </c>
      <c r="F16" s="591">
        <v>0</v>
      </c>
      <c r="G16" s="591">
        <v>0</v>
      </c>
      <c r="H16" s="617">
        <v>1</v>
      </c>
      <c r="I16" s="618">
        <v>60</v>
      </c>
      <c r="J16" s="617">
        <v>12</v>
      </c>
      <c r="K16" s="617">
        <v>8</v>
      </c>
      <c r="L16" s="617">
        <v>20</v>
      </c>
      <c r="M16" s="618">
        <v>0</v>
      </c>
      <c r="N16" s="592">
        <f t="shared" si="1"/>
        <v>1</v>
      </c>
      <c r="O16" s="591">
        <f t="shared" si="0"/>
        <v>60</v>
      </c>
      <c r="P16" s="592">
        <f t="shared" si="0"/>
        <v>12</v>
      </c>
      <c r="Q16" s="592">
        <f t="shared" si="0"/>
        <v>8</v>
      </c>
      <c r="R16" s="592">
        <f t="shared" si="0"/>
        <v>20</v>
      </c>
      <c r="S16" s="591">
        <f t="shared" si="0"/>
        <v>0</v>
      </c>
    </row>
    <row r="17" spans="1:19" ht="21.95" customHeight="1">
      <c r="A17" s="590" t="s">
        <v>0</v>
      </c>
      <c r="B17" s="591">
        <v>0</v>
      </c>
      <c r="C17" s="591">
        <v>0</v>
      </c>
      <c r="D17" s="591">
        <v>0</v>
      </c>
      <c r="E17" s="591">
        <v>0</v>
      </c>
      <c r="F17" s="591">
        <v>0</v>
      </c>
      <c r="G17" s="591">
        <v>0</v>
      </c>
      <c r="H17" s="617">
        <v>9</v>
      </c>
      <c r="I17" s="618">
        <v>3389.6953980000003</v>
      </c>
      <c r="J17" s="617">
        <v>607</v>
      </c>
      <c r="K17" s="617">
        <v>120</v>
      </c>
      <c r="L17" s="617">
        <v>727</v>
      </c>
      <c r="M17" s="618">
        <v>98255.551999999996</v>
      </c>
      <c r="N17" s="592">
        <f t="shared" si="1"/>
        <v>9</v>
      </c>
      <c r="O17" s="591">
        <f t="shared" si="0"/>
        <v>3389.6953980000003</v>
      </c>
      <c r="P17" s="592">
        <f t="shared" si="0"/>
        <v>607</v>
      </c>
      <c r="Q17" s="592">
        <f t="shared" si="0"/>
        <v>120</v>
      </c>
      <c r="R17" s="592">
        <f t="shared" si="0"/>
        <v>727</v>
      </c>
      <c r="S17" s="591">
        <f t="shared" si="0"/>
        <v>98255.551999999996</v>
      </c>
    </row>
    <row r="18" spans="1:19" ht="21.95" customHeight="1">
      <c r="A18" s="590" t="s">
        <v>27</v>
      </c>
      <c r="B18" s="591">
        <v>0</v>
      </c>
      <c r="C18" s="591">
        <v>0</v>
      </c>
      <c r="D18" s="591">
        <v>0</v>
      </c>
      <c r="E18" s="591">
        <v>0</v>
      </c>
      <c r="F18" s="591">
        <v>0</v>
      </c>
      <c r="G18" s="591">
        <v>0</v>
      </c>
      <c r="H18" s="617">
        <v>1</v>
      </c>
      <c r="I18" s="618">
        <v>2.2999999999999998</v>
      </c>
      <c r="J18" s="617">
        <v>51</v>
      </c>
      <c r="K18" s="617">
        <v>4</v>
      </c>
      <c r="L18" s="617">
        <v>55</v>
      </c>
      <c r="M18" s="618">
        <v>47</v>
      </c>
      <c r="N18" s="592">
        <f t="shared" si="1"/>
        <v>1</v>
      </c>
      <c r="O18" s="591">
        <f t="shared" si="0"/>
        <v>2.2999999999999998</v>
      </c>
      <c r="P18" s="592">
        <f t="shared" si="0"/>
        <v>51</v>
      </c>
      <c r="Q18" s="592">
        <f t="shared" si="0"/>
        <v>4</v>
      </c>
      <c r="R18" s="592">
        <f t="shared" si="0"/>
        <v>55</v>
      </c>
      <c r="S18" s="591">
        <f t="shared" si="0"/>
        <v>47</v>
      </c>
    </row>
    <row r="19" spans="1:19" ht="21.95" customHeight="1">
      <c r="A19" s="590" t="s">
        <v>758</v>
      </c>
      <c r="B19" s="591">
        <v>0</v>
      </c>
      <c r="C19" s="591">
        <v>0</v>
      </c>
      <c r="D19" s="591">
        <v>0</v>
      </c>
      <c r="E19" s="591">
        <v>0</v>
      </c>
      <c r="F19" s="591">
        <v>0</v>
      </c>
      <c r="G19" s="591">
        <v>0</v>
      </c>
      <c r="H19" s="617">
        <v>1</v>
      </c>
      <c r="I19" s="618">
        <v>5</v>
      </c>
      <c r="J19" s="617">
        <v>25</v>
      </c>
      <c r="K19" s="617">
        <v>3</v>
      </c>
      <c r="L19" s="617">
        <v>28</v>
      </c>
      <c r="M19" s="618">
        <v>491.5</v>
      </c>
      <c r="N19" s="592">
        <f t="shared" si="1"/>
        <v>1</v>
      </c>
      <c r="O19" s="591">
        <f t="shared" si="0"/>
        <v>5</v>
      </c>
      <c r="P19" s="592">
        <f t="shared" si="0"/>
        <v>25</v>
      </c>
      <c r="Q19" s="592">
        <f t="shared" si="0"/>
        <v>3</v>
      </c>
      <c r="R19" s="592">
        <f t="shared" si="0"/>
        <v>28</v>
      </c>
      <c r="S19" s="591">
        <f t="shared" si="0"/>
        <v>491.5</v>
      </c>
    </row>
    <row r="20" spans="1:19" ht="21.95" customHeight="1">
      <c r="A20" s="590" t="s">
        <v>762</v>
      </c>
      <c r="B20" s="591">
        <v>0</v>
      </c>
      <c r="C20" s="591">
        <v>0</v>
      </c>
      <c r="D20" s="591">
        <v>0</v>
      </c>
      <c r="E20" s="591">
        <v>0</v>
      </c>
      <c r="F20" s="591">
        <v>0</v>
      </c>
      <c r="G20" s="591">
        <v>0</v>
      </c>
      <c r="H20" s="617">
        <v>2</v>
      </c>
      <c r="I20" s="618">
        <v>53.9</v>
      </c>
      <c r="J20" s="617">
        <v>5</v>
      </c>
      <c r="K20" s="617">
        <v>0</v>
      </c>
      <c r="L20" s="617">
        <v>5</v>
      </c>
      <c r="M20" s="618">
        <v>268.21000000000004</v>
      </c>
      <c r="N20" s="592">
        <f t="shared" si="1"/>
        <v>2</v>
      </c>
      <c r="O20" s="591">
        <f t="shared" si="0"/>
        <v>53.9</v>
      </c>
      <c r="P20" s="592">
        <f t="shared" si="0"/>
        <v>5</v>
      </c>
      <c r="Q20" s="592">
        <f t="shared" si="0"/>
        <v>0</v>
      </c>
      <c r="R20" s="592">
        <f t="shared" si="0"/>
        <v>5</v>
      </c>
      <c r="S20" s="591">
        <f t="shared" si="0"/>
        <v>268.21000000000004</v>
      </c>
    </row>
    <row r="21" spans="1:19" ht="21.95" customHeight="1">
      <c r="A21" s="590" t="s">
        <v>742</v>
      </c>
      <c r="B21" s="591">
        <v>0</v>
      </c>
      <c r="C21" s="591">
        <v>0</v>
      </c>
      <c r="D21" s="591">
        <v>0</v>
      </c>
      <c r="E21" s="591">
        <v>0</v>
      </c>
      <c r="F21" s="591">
        <v>0</v>
      </c>
      <c r="G21" s="591">
        <v>0</v>
      </c>
      <c r="H21" s="617">
        <v>1</v>
      </c>
      <c r="I21" s="618">
        <v>5.2</v>
      </c>
      <c r="J21" s="617">
        <v>2</v>
      </c>
      <c r="K21" s="617">
        <v>1</v>
      </c>
      <c r="L21" s="617">
        <v>3</v>
      </c>
      <c r="M21" s="618">
        <v>79.69</v>
      </c>
      <c r="N21" s="592">
        <f t="shared" si="1"/>
        <v>1</v>
      </c>
      <c r="O21" s="591">
        <f t="shared" si="1"/>
        <v>5.2</v>
      </c>
      <c r="P21" s="592">
        <f t="shared" si="1"/>
        <v>2</v>
      </c>
      <c r="Q21" s="592">
        <f t="shared" si="1"/>
        <v>1</v>
      </c>
      <c r="R21" s="592">
        <f t="shared" si="1"/>
        <v>3</v>
      </c>
      <c r="S21" s="591">
        <f t="shared" si="1"/>
        <v>79.69</v>
      </c>
    </row>
    <row r="22" spans="1:19" ht="21.95" customHeight="1">
      <c r="A22" s="590" t="s">
        <v>4</v>
      </c>
      <c r="B22" s="591">
        <v>0</v>
      </c>
      <c r="C22" s="591">
        <v>0</v>
      </c>
      <c r="D22" s="591">
        <v>0</v>
      </c>
      <c r="E22" s="591">
        <v>0</v>
      </c>
      <c r="F22" s="591">
        <v>0</v>
      </c>
      <c r="G22" s="591">
        <v>0</v>
      </c>
      <c r="H22" s="617">
        <v>4</v>
      </c>
      <c r="I22" s="618">
        <v>54.488105000000004</v>
      </c>
      <c r="J22" s="617">
        <v>25</v>
      </c>
      <c r="K22" s="617">
        <v>10</v>
      </c>
      <c r="L22" s="617">
        <v>35</v>
      </c>
      <c r="M22" s="618">
        <v>746.39</v>
      </c>
      <c r="N22" s="592">
        <f t="shared" si="1"/>
        <v>4</v>
      </c>
      <c r="O22" s="591">
        <f t="shared" si="1"/>
        <v>54.488105000000004</v>
      </c>
      <c r="P22" s="592">
        <f t="shared" si="1"/>
        <v>25</v>
      </c>
      <c r="Q22" s="592">
        <f t="shared" si="1"/>
        <v>10</v>
      </c>
      <c r="R22" s="592">
        <f t="shared" si="1"/>
        <v>35</v>
      </c>
      <c r="S22" s="591">
        <f t="shared" si="1"/>
        <v>746.39</v>
      </c>
    </row>
    <row r="23" spans="1:19" ht="21.95" customHeight="1">
      <c r="A23" s="590" t="s">
        <v>36</v>
      </c>
      <c r="B23" s="591">
        <v>0</v>
      </c>
      <c r="C23" s="591">
        <v>0</v>
      </c>
      <c r="D23" s="591">
        <v>0</v>
      </c>
      <c r="E23" s="591">
        <v>0</v>
      </c>
      <c r="F23" s="591">
        <v>0</v>
      </c>
      <c r="G23" s="591">
        <v>0</v>
      </c>
      <c r="H23" s="617">
        <v>1</v>
      </c>
      <c r="I23" s="618">
        <v>11</v>
      </c>
      <c r="J23" s="617">
        <v>25</v>
      </c>
      <c r="K23" s="617">
        <v>12</v>
      </c>
      <c r="L23" s="617">
        <v>37</v>
      </c>
      <c r="M23" s="618">
        <v>488.48</v>
      </c>
      <c r="N23" s="592">
        <f t="shared" si="1"/>
        <v>1</v>
      </c>
      <c r="O23" s="591">
        <f t="shared" si="1"/>
        <v>11</v>
      </c>
      <c r="P23" s="592">
        <f t="shared" si="1"/>
        <v>25</v>
      </c>
      <c r="Q23" s="592">
        <f t="shared" si="1"/>
        <v>12</v>
      </c>
      <c r="R23" s="592">
        <f t="shared" si="1"/>
        <v>37</v>
      </c>
      <c r="S23" s="591">
        <f t="shared" si="1"/>
        <v>488.48</v>
      </c>
    </row>
    <row r="24" spans="1:19" ht="21.95" customHeight="1">
      <c r="A24" s="590" t="s">
        <v>765</v>
      </c>
      <c r="B24" s="591">
        <v>0</v>
      </c>
      <c r="C24" s="591">
        <v>0</v>
      </c>
      <c r="D24" s="591">
        <v>0</v>
      </c>
      <c r="E24" s="591">
        <v>0</v>
      </c>
      <c r="F24" s="591">
        <v>0</v>
      </c>
      <c r="G24" s="591">
        <v>0</v>
      </c>
      <c r="H24" s="617">
        <v>1</v>
      </c>
      <c r="I24" s="618">
        <v>3.5</v>
      </c>
      <c r="J24" s="617">
        <v>1</v>
      </c>
      <c r="K24" s="617">
        <v>0</v>
      </c>
      <c r="L24" s="617">
        <v>1</v>
      </c>
      <c r="M24" s="618">
        <v>138</v>
      </c>
      <c r="N24" s="592">
        <f t="shared" si="1"/>
        <v>1</v>
      </c>
      <c r="O24" s="591">
        <f t="shared" si="1"/>
        <v>3.5</v>
      </c>
      <c r="P24" s="592">
        <f t="shared" si="1"/>
        <v>1</v>
      </c>
      <c r="Q24" s="592">
        <f t="shared" si="1"/>
        <v>0</v>
      </c>
      <c r="R24" s="592">
        <f t="shared" si="1"/>
        <v>1</v>
      </c>
      <c r="S24" s="591">
        <f t="shared" si="1"/>
        <v>138</v>
      </c>
    </row>
    <row r="25" spans="1:19" ht="21.95" customHeight="1">
      <c r="A25" s="593" t="s">
        <v>24</v>
      </c>
      <c r="B25" s="594">
        <v>0</v>
      </c>
      <c r="C25" s="594">
        <v>0</v>
      </c>
      <c r="D25" s="594">
        <v>0</v>
      </c>
      <c r="E25" s="594">
        <v>0</v>
      </c>
      <c r="F25" s="594">
        <v>0</v>
      </c>
      <c r="G25" s="594">
        <v>0</v>
      </c>
      <c r="H25" s="619">
        <v>2</v>
      </c>
      <c r="I25" s="620">
        <v>0</v>
      </c>
      <c r="J25" s="619">
        <v>23</v>
      </c>
      <c r="K25" s="619">
        <v>109</v>
      </c>
      <c r="L25" s="619">
        <v>132</v>
      </c>
      <c r="M25" s="620">
        <v>9031.4</v>
      </c>
      <c r="N25" s="595">
        <f t="shared" si="1"/>
        <v>2</v>
      </c>
      <c r="O25" s="594">
        <f t="shared" si="1"/>
        <v>0</v>
      </c>
      <c r="P25" s="595">
        <f t="shared" si="1"/>
        <v>23</v>
      </c>
      <c r="Q25" s="595">
        <f t="shared" si="1"/>
        <v>109</v>
      </c>
      <c r="R25" s="595">
        <f t="shared" si="1"/>
        <v>132</v>
      </c>
      <c r="S25" s="594">
        <f t="shared" si="1"/>
        <v>9031.4</v>
      </c>
    </row>
    <row r="26" spans="1:19" ht="21.95" customHeight="1">
      <c r="A26" s="583" t="s">
        <v>131</v>
      </c>
      <c r="B26" s="584">
        <f>SUM(B5:B25)</f>
        <v>0</v>
      </c>
      <c r="C26" s="584">
        <f t="shared" ref="C26:S26" si="2">SUM(C5:C25)</f>
        <v>0</v>
      </c>
      <c r="D26" s="584">
        <f t="shared" si="2"/>
        <v>0</v>
      </c>
      <c r="E26" s="584">
        <f t="shared" si="2"/>
        <v>0</v>
      </c>
      <c r="F26" s="584">
        <f t="shared" si="2"/>
        <v>0</v>
      </c>
      <c r="G26" s="584">
        <f t="shared" si="2"/>
        <v>0</v>
      </c>
      <c r="H26" s="585">
        <f t="shared" si="2"/>
        <v>43</v>
      </c>
      <c r="I26" s="586">
        <f t="shared" si="2"/>
        <v>15960.96090487</v>
      </c>
      <c r="J26" s="585">
        <f t="shared" si="2"/>
        <v>1314</v>
      </c>
      <c r="K26" s="585">
        <f t="shared" si="2"/>
        <v>577</v>
      </c>
      <c r="L26" s="585">
        <f t="shared" si="2"/>
        <v>1891</v>
      </c>
      <c r="M26" s="586">
        <f t="shared" si="2"/>
        <v>167586.83200000002</v>
      </c>
      <c r="N26" s="585">
        <f t="shared" si="2"/>
        <v>43</v>
      </c>
      <c r="O26" s="586">
        <f t="shared" si="2"/>
        <v>15960.96090487</v>
      </c>
      <c r="P26" s="585">
        <f t="shared" si="2"/>
        <v>1314</v>
      </c>
      <c r="Q26" s="585">
        <f t="shared" si="2"/>
        <v>577</v>
      </c>
      <c r="R26" s="585">
        <f t="shared" si="2"/>
        <v>1891</v>
      </c>
      <c r="S26" s="586">
        <f t="shared" si="2"/>
        <v>167586.83200000002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4"/>
  <sheetViews>
    <sheetView topLeftCell="A19" workbookViewId="0">
      <selection activeCell="A34" sqref="A34:S34"/>
    </sheetView>
  </sheetViews>
  <sheetFormatPr defaultColWidth="9.125" defaultRowHeight="20.100000000000001" customHeight="1"/>
  <cols>
    <col min="1" max="1" width="9.125" style="42" bestFit="1" customWidth="1"/>
    <col min="2" max="2" width="5" style="108" customWidth="1"/>
    <col min="3" max="3" width="7.375" style="108" customWidth="1"/>
    <col min="4" max="4" width="4.625" style="108" customWidth="1"/>
    <col min="5" max="5" width="4.75" style="108" customWidth="1"/>
    <col min="6" max="6" width="4.375" style="108" customWidth="1"/>
    <col min="7" max="7" width="7.625" style="108" customWidth="1"/>
    <col min="8" max="8" width="6" style="14" customWidth="1"/>
    <col min="9" max="9" width="9.25" style="15" bestFit="1" customWidth="1"/>
    <col min="10" max="11" width="6.375" style="14" customWidth="1"/>
    <col min="12" max="12" width="7.125" style="14" customWidth="1"/>
    <col min="13" max="13" width="10.125" style="15" bestFit="1" customWidth="1"/>
    <col min="14" max="14" width="5.875" style="14" customWidth="1"/>
    <col min="15" max="15" width="9.25" style="15" bestFit="1" customWidth="1"/>
    <col min="16" max="17" width="6.375" style="14" customWidth="1"/>
    <col min="18" max="18" width="7" style="14" customWidth="1"/>
    <col min="19" max="19" width="10.125" style="15" bestFit="1" customWidth="1"/>
    <col min="20" max="16384" width="9.125" style="7"/>
  </cols>
  <sheetData>
    <row r="1" spans="1:19" ht="24" customHeight="1">
      <c r="A1" s="677" t="s">
        <v>1031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19" ht="20.100000000000001" customHeight="1">
      <c r="A2" s="130" t="s">
        <v>203</v>
      </c>
      <c r="B2" s="730" t="s">
        <v>205</v>
      </c>
      <c r="C2" s="731"/>
      <c r="D2" s="731"/>
      <c r="E2" s="731"/>
      <c r="F2" s="731"/>
      <c r="G2" s="732"/>
      <c r="H2" s="681" t="s">
        <v>206</v>
      </c>
      <c r="I2" s="679"/>
      <c r="J2" s="679"/>
      <c r="K2" s="679"/>
      <c r="L2" s="679"/>
      <c r="M2" s="680"/>
      <c r="N2" s="681" t="s">
        <v>148</v>
      </c>
      <c r="O2" s="679"/>
      <c r="P2" s="679"/>
      <c r="Q2" s="679"/>
      <c r="R2" s="679"/>
      <c r="S2" s="733"/>
    </row>
    <row r="3" spans="1:19" ht="20.100000000000001" customHeight="1">
      <c r="A3" s="131" t="s">
        <v>204</v>
      </c>
      <c r="B3" s="596" t="s">
        <v>132</v>
      </c>
      <c r="C3" s="403" t="s">
        <v>135</v>
      </c>
      <c r="D3" s="734" t="s">
        <v>136</v>
      </c>
      <c r="E3" s="735"/>
      <c r="F3" s="736"/>
      <c r="G3" s="597" t="s">
        <v>180</v>
      </c>
      <c r="H3" s="405" t="s">
        <v>132</v>
      </c>
      <c r="I3" s="403" t="s">
        <v>135</v>
      </c>
      <c r="J3" s="737" t="s">
        <v>136</v>
      </c>
      <c r="K3" s="738"/>
      <c r="L3" s="739"/>
      <c r="M3" s="302" t="s">
        <v>180</v>
      </c>
      <c r="N3" s="201" t="s">
        <v>132</v>
      </c>
      <c r="O3" s="202" t="s">
        <v>135</v>
      </c>
      <c r="P3" s="737" t="s">
        <v>136</v>
      </c>
      <c r="Q3" s="738"/>
      <c r="R3" s="739"/>
      <c r="S3" s="300" t="s">
        <v>180</v>
      </c>
    </row>
    <row r="4" spans="1:19" ht="20.25" customHeight="1">
      <c r="A4" s="132" t="s">
        <v>207</v>
      </c>
      <c r="B4" s="404" t="s">
        <v>137</v>
      </c>
      <c r="C4" s="37" t="s">
        <v>138</v>
      </c>
      <c r="D4" s="598" t="s">
        <v>139</v>
      </c>
      <c r="E4" s="599" t="s">
        <v>140</v>
      </c>
      <c r="F4" s="600" t="s">
        <v>131</v>
      </c>
      <c r="G4" s="600" t="s">
        <v>181</v>
      </c>
      <c r="H4" s="38" t="s">
        <v>137</v>
      </c>
      <c r="I4" s="37" t="s">
        <v>138</v>
      </c>
      <c r="J4" s="39" t="s">
        <v>139</v>
      </c>
      <c r="K4" s="40" t="s">
        <v>140</v>
      </c>
      <c r="L4" s="39" t="s">
        <v>131</v>
      </c>
      <c r="M4" s="282" t="s">
        <v>181</v>
      </c>
      <c r="N4" s="38" t="s">
        <v>137</v>
      </c>
      <c r="O4" s="404" t="s">
        <v>138</v>
      </c>
      <c r="P4" s="41" t="s">
        <v>139</v>
      </c>
      <c r="Q4" s="406" t="s">
        <v>140</v>
      </c>
      <c r="R4" s="406" t="s">
        <v>131</v>
      </c>
      <c r="S4" s="301" t="s">
        <v>181</v>
      </c>
    </row>
    <row r="5" spans="1:19" ht="20.100000000000001" customHeight="1">
      <c r="A5" s="558" t="s">
        <v>61</v>
      </c>
      <c r="B5" s="560">
        <v>0</v>
      </c>
      <c r="C5" s="560">
        <v>0</v>
      </c>
      <c r="D5" s="560">
        <v>0</v>
      </c>
      <c r="E5" s="560">
        <v>0</v>
      </c>
      <c r="F5" s="560">
        <v>0</v>
      </c>
      <c r="G5" s="560">
        <v>0</v>
      </c>
      <c r="H5" s="621">
        <v>1</v>
      </c>
      <c r="I5" s="622">
        <v>82</v>
      </c>
      <c r="J5" s="621">
        <v>28</v>
      </c>
      <c r="K5" s="621">
        <v>0</v>
      </c>
      <c r="L5" s="621">
        <v>28</v>
      </c>
      <c r="M5" s="622">
        <v>1048</v>
      </c>
      <c r="N5" s="392">
        <v>1</v>
      </c>
      <c r="O5" s="393">
        <v>82</v>
      </c>
      <c r="P5" s="392">
        <v>28</v>
      </c>
      <c r="Q5" s="392">
        <v>0</v>
      </c>
      <c r="R5" s="392">
        <v>28</v>
      </c>
      <c r="S5" s="393">
        <v>1048</v>
      </c>
    </row>
    <row r="6" spans="1:19" ht="20.100000000000001" customHeight="1">
      <c r="A6" s="563" t="s">
        <v>42</v>
      </c>
      <c r="B6" s="565">
        <v>0</v>
      </c>
      <c r="C6" s="565">
        <v>0</v>
      </c>
      <c r="D6" s="565">
        <v>0</v>
      </c>
      <c r="E6" s="565">
        <v>0</v>
      </c>
      <c r="F6" s="565">
        <v>0</v>
      </c>
      <c r="G6" s="565">
        <v>0</v>
      </c>
      <c r="H6" s="623">
        <v>2</v>
      </c>
      <c r="I6" s="624">
        <v>3.5</v>
      </c>
      <c r="J6" s="623">
        <v>1</v>
      </c>
      <c r="K6" s="623">
        <v>0</v>
      </c>
      <c r="L6" s="623">
        <v>1</v>
      </c>
      <c r="M6" s="624">
        <v>323</v>
      </c>
      <c r="N6" s="394">
        <v>2</v>
      </c>
      <c r="O6" s="395">
        <v>3.5</v>
      </c>
      <c r="P6" s="394">
        <v>1</v>
      </c>
      <c r="Q6" s="394">
        <v>0</v>
      </c>
      <c r="R6" s="394">
        <v>1</v>
      </c>
      <c r="S6" s="395">
        <v>323</v>
      </c>
    </row>
    <row r="7" spans="1:19" ht="20.100000000000001" customHeight="1">
      <c r="A7" s="563" t="s">
        <v>62</v>
      </c>
      <c r="B7" s="565">
        <v>0</v>
      </c>
      <c r="C7" s="565">
        <v>0</v>
      </c>
      <c r="D7" s="565">
        <v>0</v>
      </c>
      <c r="E7" s="565">
        <v>0</v>
      </c>
      <c r="F7" s="565">
        <v>0</v>
      </c>
      <c r="G7" s="565">
        <v>0</v>
      </c>
      <c r="H7" s="623">
        <v>1</v>
      </c>
      <c r="I7" s="624">
        <v>10</v>
      </c>
      <c r="J7" s="623">
        <v>0</v>
      </c>
      <c r="K7" s="623">
        <v>0</v>
      </c>
      <c r="L7" s="623">
        <v>0</v>
      </c>
      <c r="M7" s="624">
        <v>124.2</v>
      </c>
      <c r="N7" s="394">
        <v>1</v>
      </c>
      <c r="O7" s="395">
        <v>10</v>
      </c>
      <c r="P7" s="394">
        <v>0</v>
      </c>
      <c r="Q7" s="394">
        <v>0</v>
      </c>
      <c r="R7" s="394">
        <v>0</v>
      </c>
      <c r="S7" s="395">
        <v>124.2</v>
      </c>
    </row>
    <row r="8" spans="1:19" ht="20.100000000000001" customHeight="1">
      <c r="A8" s="563" t="s">
        <v>7</v>
      </c>
      <c r="B8" s="565">
        <v>0</v>
      </c>
      <c r="C8" s="565">
        <v>0</v>
      </c>
      <c r="D8" s="565">
        <v>0</v>
      </c>
      <c r="E8" s="565">
        <v>0</v>
      </c>
      <c r="F8" s="565">
        <v>0</v>
      </c>
      <c r="G8" s="565">
        <v>0</v>
      </c>
      <c r="H8" s="623">
        <v>3</v>
      </c>
      <c r="I8" s="624">
        <v>13.5</v>
      </c>
      <c r="J8" s="623">
        <v>26</v>
      </c>
      <c r="K8" s="623">
        <v>8</v>
      </c>
      <c r="L8" s="623">
        <v>34</v>
      </c>
      <c r="M8" s="624">
        <v>445.58</v>
      </c>
      <c r="N8" s="394">
        <v>3</v>
      </c>
      <c r="O8" s="395">
        <v>13.5</v>
      </c>
      <c r="P8" s="394">
        <v>26</v>
      </c>
      <c r="Q8" s="394">
        <v>8</v>
      </c>
      <c r="R8" s="394">
        <v>34</v>
      </c>
      <c r="S8" s="395">
        <v>445.58</v>
      </c>
    </row>
    <row r="9" spans="1:19" ht="20.100000000000001" customHeight="1">
      <c r="A9" s="563" t="s">
        <v>265</v>
      </c>
      <c r="B9" s="565">
        <v>0</v>
      </c>
      <c r="C9" s="565">
        <v>0</v>
      </c>
      <c r="D9" s="565">
        <v>0</v>
      </c>
      <c r="E9" s="565">
        <v>0</v>
      </c>
      <c r="F9" s="565">
        <v>0</v>
      </c>
      <c r="G9" s="565">
        <v>0</v>
      </c>
      <c r="H9" s="623">
        <v>2</v>
      </c>
      <c r="I9" s="624">
        <v>31.01500751</v>
      </c>
      <c r="J9" s="623">
        <v>23</v>
      </c>
      <c r="K9" s="623">
        <v>109</v>
      </c>
      <c r="L9" s="623">
        <v>132</v>
      </c>
      <c r="M9" s="624">
        <v>36</v>
      </c>
      <c r="N9" s="394">
        <v>2</v>
      </c>
      <c r="O9" s="395">
        <v>31.01500751</v>
      </c>
      <c r="P9" s="394">
        <v>23</v>
      </c>
      <c r="Q9" s="394">
        <v>109</v>
      </c>
      <c r="R9" s="394">
        <v>132</v>
      </c>
      <c r="S9" s="395">
        <v>36</v>
      </c>
    </row>
    <row r="10" spans="1:19" ht="20.100000000000001" customHeight="1">
      <c r="A10" s="563" t="s">
        <v>46</v>
      </c>
      <c r="B10" s="565">
        <v>0</v>
      </c>
      <c r="C10" s="565">
        <v>0</v>
      </c>
      <c r="D10" s="565">
        <v>0</v>
      </c>
      <c r="E10" s="565">
        <v>0</v>
      </c>
      <c r="F10" s="565">
        <v>0</v>
      </c>
      <c r="G10" s="565">
        <v>0</v>
      </c>
      <c r="H10" s="623">
        <v>1</v>
      </c>
      <c r="I10" s="624">
        <v>80</v>
      </c>
      <c r="J10" s="623">
        <v>25</v>
      </c>
      <c r="K10" s="623">
        <v>0</v>
      </c>
      <c r="L10" s="623">
        <v>25</v>
      </c>
      <c r="M10" s="624">
        <v>312.25</v>
      </c>
      <c r="N10" s="394">
        <v>1</v>
      </c>
      <c r="O10" s="395">
        <v>80</v>
      </c>
      <c r="P10" s="394">
        <v>25</v>
      </c>
      <c r="Q10" s="394">
        <v>0</v>
      </c>
      <c r="R10" s="394">
        <v>25</v>
      </c>
      <c r="S10" s="395">
        <v>312.25</v>
      </c>
    </row>
    <row r="11" spans="1:19" ht="20.100000000000001" customHeight="1">
      <c r="A11" s="563" t="s">
        <v>776</v>
      </c>
      <c r="B11" s="565">
        <v>0</v>
      </c>
      <c r="C11" s="565">
        <v>0</v>
      </c>
      <c r="D11" s="565">
        <v>0</v>
      </c>
      <c r="E11" s="565">
        <v>0</v>
      </c>
      <c r="F11" s="565">
        <v>0</v>
      </c>
      <c r="G11" s="565">
        <v>0</v>
      </c>
      <c r="H11" s="623">
        <v>3</v>
      </c>
      <c r="I11" s="624">
        <v>17</v>
      </c>
      <c r="J11" s="623">
        <v>25</v>
      </c>
      <c r="K11" s="623">
        <v>25</v>
      </c>
      <c r="L11" s="623">
        <v>50</v>
      </c>
      <c r="M11" s="624">
        <v>1485</v>
      </c>
      <c r="N11" s="394">
        <v>3</v>
      </c>
      <c r="O11" s="395">
        <v>17</v>
      </c>
      <c r="P11" s="394">
        <v>25</v>
      </c>
      <c r="Q11" s="394">
        <v>25</v>
      </c>
      <c r="R11" s="394">
        <v>50</v>
      </c>
      <c r="S11" s="395">
        <v>1485</v>
      </c>
    </row>
    <row r="12" spans="1:19" ht="20.100000000000001" customHeight="1">
      <c r="A12" s="563" t="s">
        <v>351</v>
      </c>
      <c r="B12" s="565">
        <v>0</v>
      </c>
      <c r="C12" s="565">
        <v>0</v>
      </c>
      <c r="D12" s="565">
        <v>0</v>
      </c>
      <c r="E12" s="565">
        <v>0</v>
      </c>
      <c r="F12" s="565">
        <v>0</v>
      </c>
      <c r="G12" s="565">
        <v>0</v>
      </c>
      <c r="H12" s="623">
        <v>1</v>
      </c>
      <c r="I12" s="624">
        <v>0</v>
      </c>
      <c r="J12" s="623">
        <v>0</v>
      </c>
      <c r="K12" s="623">
        <v>0</v>
      </c>
      <c r="L12" s="623">
        <v>0</v>
      </c>
      <c r="M12" s="624">
        <v>9031.4</v>
      </c>
      <c r="N12" s="394">
        <v>1</v>
      </c>
      <c r="O12" s="395">
        <v>0</v>
      </c>
      <c r="P12" s="394">
        <v>0</v>
      </c>
      <c r="Q12" s="394">
        <v>0</v>
      </c>
      <c r="R12" s="394">
        <v>0</v>
      </c>
      <c r="S12" s="395">
        <v>9031.4</v>
      </c>
    </row>
    <row r="13" spans="1:19" ht="20.100000000000001" customHeight="1">
      <c r="A13" s="563" t="s">
        <v>87</v>
      </c>
      <c r="B13" s="565">
        <v>0</v>
      </c>
      <c r="C13" s="565">
        <v>0</v>
      </c>
      <c r="D13" s="565">
        <v>0</v>
      </c>
      <c r="E13" s="565">
        <v>0</v>
      </c>
      <c r="F13" s="565">
        <v>0</v>
      </c>
      <c r="G13" s="565">
        <v>0</v>
      </c>
      <c r="H13" s="623">
        <v>1</v>
      </c>
      <c r="I13" s="624">
        <v>43.49</v>
      </c>
      <c r="J13" s="623">
        <v>15</v>
      </c>
      <c r="K13" s="623">
        <v>20</v>
      </c>
      <c r="L13" s="623">
        <v>35</v>
      </c>
      <c r="M13" s="624">
        <v>437.48</v>
      </c>
      <c r="N13" s="394">
        <v>1</v>
      </c>
      <c r="O13" s="395">
        <v>43.49</v>
      </c>
      <c r="P13" s="394">
        <v>15</v>
      </c>
      <c r="Q13" s="394">
        <v>20</v>
      </c>
      <c r="R13" s="394">
        <v>35</v>
      </c>
      <c r="S13" s="395">
        <v>437.48</v>
      </c>
    </row>
    <row r="14" spans="1:19" ht="20.100000000000001" customHeight="1">
      <c r="A14" s="563" t="s">
        <v>23</v>
      </c>
      <c r="B14" s="565">
        <v>0</v>
      </c>
      <c r="C14" s="565">
        <v>0</v>
      </c>
      <c r="D14" s="565">
        <v>0</v>
      </c>
      <c r="E14" s="565">
        <v>0</v>
      </c>
      <c r="F14" s="565">
        <v>0</v>
      </c>
      <c r="G14" s="565">
        <v>0</v>
      </c>
      <c r="H14" s="623">
        <v>1</v>
      </c>
      <c r="I14" s="624">
        <v>2</v>
      </c>
      <c r="J14" s="623">
        <v>0</v>
      </c>
      <c r="K14" s="623">
        <v>4</v>
      </c>
      <c r="L14" s="623">
        <v>4</v>
      </c>
      <c r="M14" s="624">
        <v>109</v>
      </c>
      <c r="N14" s="394">
        <v>1</v>
      </c>
      <c r="O14" s="395">
        <v>2</v>
      </c>
      <c r="P14" s="394">
        <v>0</v>
      </c>
      <c r="Q14" s="394">
        <v>4</v>
      </c>
      <c r="R14" s="394">
        <v>4</v>
      </c>
      <c r="S14" s="395">
        <v>109</v>
      </c>
    </row>
    <row r="15" spans="1:19" ht="20.100000000000001" customHeight="1">
      <c r="A15" s="563" t="s">
        <v>444</v>
      </c>
      <c r="B15" s="565">
        <v>0</v>
      </c>
      <c r="C15" s="565">
        <v>0</v>
      </c>
      <c r="D15" s="565">
        <v>0</v>
      </c>
      <c r="E15" s="565">
        <v>0</v>
      </c>
      <c r="F15" s="565">
        <v>0</v>
      </c>
      <c r="G15" s="565">
        <v>0</v>
      </c>
      <c r="H15" s="623">
        <v>1</v>
      </c>
      <c r="I15" s="624">
        <v>6.4461050000000002</v>
      </c>
      <c r="J15" s="623">
        <v>4</v>
      </c>
      <c r="K15" s="623">
        <v>4</v>
      </c>
      <c r="L15" s="623">
        <v>8</v>
      </c>
      <c r="M15" s="624">
        <v>75</v>
      </c>
      <c r="N15" s="394">
        <v>1</v>
      </c>
      <c r="O15" s="395">
        <v>6.4461050000000002</v>
      </c>
      <c r="P15" s="394">
        <v>4</v>
      </c>
      <c r="Q15" s="394">
        <v>4</v>
      </c>
      <c r="R15" s="394">
        <v>8</v>
      </c>
      <c r="S15" s="395">
        <v>75</v>
      </c>
    </row>
    <row r="16" spans="1:19" ht="20.100000000000001" customHeight="1">
      <c r="A16" s="563" t="s">
        <v>29</v>
      </c>
      <c r="B16" s="565">
        <v>0</v>
      </c>
      <c r="C16" s="565">
        <v>0</v>
      </c>
      <c r="D16" s="565">
        <v>0</v>
      </c>
      <c r="E16" s="565">
        <v>0</v>
      </c>
      <c r="F16" s="565">
        <v>0</v>
      </c>
      <c r="G16" s="565">
        <v>0</v>
      </c>
      <c r="H16" s="623">
        <v>1</v>
      </c>
      <c r="I16" s="624">
        <v>10</v>
      </c>
      <c r="J16" s="623">
        <v>5</v>
      </c>
      <c r="K16" s="623">
        <v>0</v>
      </c>
      <c r="L16" s="623">
        <v>5</v>
      </c>
      <c r="M16" s="624">
        <v>274</v>
      </c>
      <c r="N16" s="394">
        <v>1</v>
      </c>
      <c r="O16" s="395">
        <v>10</v>
      </c>
      <c r="P16" s="394">
        <v>5</v>
      </c>
      <c r="Q16" s="394">
        <v>0</v>
      </c>
      <c r="R16" s="394">
        <v>5</v>
      </c>
      <c r="S16" s="395">
        <v>274</v>
      </c>
    </row>
    <row r="17" spans="1:19" ht="20.100000000000001" customHeight="1">
      <c r="A17" s="563" t="s">
        <v>34</v>
      </c>
      <c r="B17" s="565">
        <v>0</v>
      </c>
      <c r="C17" s="565">
        <v>0</v>
      </c>
      <c r="D17" s="565">
        <v>0</v>
      </c>
      <c r="E17" s="565">
        <v>0</v>
      </c>
      <c r="F17" s="565">
        <v>0</v>
      </c>
      <c r="G17" s="565">
        <v>0</v>
      </c>
      <c r="H17" s="623">
        <v>1</v>
      </c>
      <c r="I17" s="624">
        <v>1688.5</v>
      </c>
      <c r="J17" s="623">
        <v>76</v>
      </c>
      <c r="K17" s="623">
        <v>36</v>
      </c>
      <c r="L17" s="623">
        <v>112</v>
      </c>
      <c r="M17" s="624">
        <v>14261</v>
      </c>
      <c r="N17" s="394">
        <v>1</v>
      </c>
      <c r="O17" s="395">
        <v>1688.5</v>
      </c>
      <c r="P17" s="394">
        <v>76</v>
      </c>
      <c r="Q17" s="394">
        <v>36</v>
      </c>
      <c r="R17" s="394">
        <v>112</v>
      </c>
      <c r="S17" s="395">
        <v>14261</v>
      </c>
    </row>
    <row r="18" spans="1:19" ht="20.100000000000001" customHeight="1">
      <c r="A18" s="563" t="s">
        <v>26</v>
      </c>
      <c r="B18" s="565">
        <v>0</v>
      </c>
      <c r="C18" s="565">
        <v>0</v>
      </c>
      <c r="D18" s="565">
        <v>0</v>
      </c>
      <c r="E18" s="565">
        <v>0</v>
      </c>
      <c r="F18" s="565">
        <v>0</v>
      </c>
      <c r="G18" s="565">
        <v>0</v>
      </c>
      <c r="H18" s="623">
        <v>3</v>
      </c>
      <c r="I18" s="624">
        <v>70</v>
      </c>
      <c r="J18" s="623">
        <v>40</v>
      </c>
      <c r="K18" s="623">
        <v>20</v>
      </c>
      <c r="L18" s="623">
        <v>60</v>
      </c>
      <c r="M18" s="624">
        <v>1198.28</v>
      </c>
      <c r="N18" s="394">
        <v>3</v>
      </c>
      <c r="O18" s="395">
        <v>70</v>
      </c>
      <c r="P18" s="394">
        <v>40</v>
      </c>
      <c r="Q18" s="394">
        <v>20</v>
      </c>
      <c r="R18" s="394">
        <v>60</v>
      </c>
      <c r="S18" s="395">
        <v>1198.28</v>
      </c>
    </row>
    <row r="19" spans="1:19" ht="20.100000000000001" customHeight="1">
      <c r="A19" s="563" t="s">
        <v>16</v>
      </c>
      <c r="B19" s="565">
        <v>0</v>
      </c>
      <c r="C19" s="565">
        <v>0</v>
      </c>
      <c r="D19" s="565">
        <v>0</v>
      </c>
      <c r="E19" s="565">
        <v>0</v>
      </c>
      <c r="F19" s="565">
        <v>0</v>
      </c>
      <c r="G19" s="565">
        <v>0</v>
      </c>
      <c r="H19" s="623">
        <v>1</v>
      </c>
      <c r="I19" s="624">
        <v>11</v>
      </c>
      <c r="J19" s="623">
        <v>25</v>
      </c>
      <c r="K19" s="623">
        <v>12</v>
      </c>
      <c r="L19" s="623">
        <v>37</v>
      </c>
      <c r="M19" s="624">
        <v>488.48</v>
      </c>
      <c r="N19" s="394">
        <v>1</v>
      </c>
      <c r="O19" s="395">
        <v>11</v>
      </c>
      <c r="P19" s="394">
        <v>25</v>
      </c>
      <c r="Q19" s="394">
        <v>12</v>
      </c>
      <c r="R19" s="394">
        <v>37</v>
      </c>
      <c r="S19" s="395">
        <v>488.48</v>
      </c>
    </row>
    <row r="20" spans="1:19" ht="20.100000000000001" customHeight="1">
      <c r="A20" s="563" t="s">
        <v>20</v>
      </c>
      <c r="B20" s="565">
        <v>0</v>
      </c>
      <c r="C20" s="565">
        <v>0</v>
      </c>
      <c r="D20" s="565">
        <v>0</v>
      </c>
      <c r="E20" s="565">
        <v>0</v>
      </c>
      <c r="F20" s="565">
        <v>0</v>
      </c>
      <c r="G20" s="565">
        <v>0</v>
      </c>
      <c r="H20" s="623">
        <v>1</v>
      </c>
      <c r="I20" s="624">
        <v>2071.4938080000002</v>
      </c>
      <c r="J20" s="623">
        <v>91</v>
      </c>
      <c r="K20" s="623">
        <v>43</v>
      </c>
      <c r="L20" s="623">
        <v>134</v>
      </c>
      <c r="M20" s="624">
        <v>96271.59</v>
      </c>
      <c r="N20" s="394">
        <v>1</v>
      </c>
      <c r="O20" s="395">
        <v>2071.4938080000002</v>
      </c>
      <c r="P20" s="394">
        <v>91</v>
      </c>
      <c r="Q20" s="394">
        <v>43</v>
      </c>
      <c r="R20" s="394">
        <v>134</v>
      </c>
      <c r="S20" s="395">
        <v>96271.59</v>
      </c>
    </row>
    <row r="21" spans="1:19" ht="20.100000000000001" customHeight="1">
      <c r="A21" s="563" t="s">
        <v>52</v>
      </c>
      <c r="B21" s="565">
        <v>0</v>
      </c>
      <c r="C21" s="565">
        <v>0</v>
      </c>
      <c r="D21" s="565">
        <v>0</v>
      </c>
      <c r="E21" s="565">
        <v>0</v>
      </c>
      <c r="F21" s="565">
        <v>0</v>
      </c>
      <c r="G21" s="565">
        <v>0</v>
      </c>
      <c r="H21" s="623">
        <v>1</v>
      </c>
      <c r="I21" s="624">
        <v>60</v>
      </c>
      <c r="J21" s="623">
        <v>12</v>
      </c>
      <c r="K21" s="623">
        <v>8</v>
      </c>
      <c r="L21" s="623">
        <v>20</v>
      </c>
      <c r="M21" s="624"/>
      <c r="N21" s="394">
        <v>1</v>
      </c>
      <c r="O21" s="395">
        <v>60</v>
      </c>
      <c r="P21" s="394">
        <v>12</v>
      </c>
      <c r="Q21" s="394">
        <v>8</v>
      </c>
      <c r="R21" s="394">
        <v>20</v>
      </c>
      <c r="S21" s="395"/>
    </row>
    <row r="22" spans="1:19" ht="20.100000000000001" customHeight="1">
      <c r="A22" s="563" t="s">
        <v>1001</v>
      </c>
      <c r="B22" s="565">
        <v>0</v>
      </c>
      <c r="C22" s="565">
        <v>0</v>
      </c>
      <c r="D22" s="565">
        <v>0</v>
      </c>
      <c r="E22" s="565">
        <v>0</v>
      </c>
      <c r="F22" s="565">
        <v>0</v>
      </c>
      <c r="G22" s="565">
        <v>0</v>
      </c>
      <c r="H22" s="623">
        <v>1</v>
      </c>
      <c r="I22" s="624">
        <v>5</v>
      </c>
      <c r="J22" s="623">
        <v>25</v>
      </c>
      <c r="K22" s="623">
        <v>3</v>
      </c>
      <c r="L22" s="623">
        <v>28</v>
      </c>
      <c r="M22" s="624">
        <v>491.5</v>
      </c>
      <c r="N22" s="394">
        <v>1</v>
      </c>
      <c r="O22" s="395">
        <v>5</v>
      </c>
      <c r="P22" s="394">
        <v>25</v>
      </c>
      <c r="Q22" s="394">
        <v>3</v>
      </c>
      <c r="R22" s="394">
        <v>28</v>
      </c>
      <c r="S22" s="395">
        <v>491.5</v>
      </c>
    </row>
    <row r="23" spans="1:19" ht="20.100000000000001" customHeight="1">
      <c r="A23" s="563" t="s">
        <v>50</v>
      </c>
      <c r="B23" s="565">
        <v>0</v>
      </c>
      <c r="C23" s="565">
        <v>0</v>
      </c>
      <c r="D23" s="565">
        <v>0</v>
      </c>
      <c r="E23" s="565">
        <v>0</v>
      </c>
      <c r="F23" s="565">
        <v>0</v>
      </c>
      <c r="G23" s="565">
        <v>0</v>
      </c>
      <c r="H23" s="623">
        <v>6</v>
      </c>
      <c r="I23" s="624">
        <v>95.5</v>
      </c>
      <c r="J23" s="623">
        <v>5</v>
      </c>
      <c r="K23" s="623">
        <v>0</v>
      </c>
      <c r="L23" s="623">
        <v>5</v>
      </c>
      <c r="M23" s="624">
        <v>1797.15</v>
      </c>
      <c r="N23" s="394">
        <v>6</v>
      </c>
      <c r="O23" s="395">
        <v>95.5</v>
      </c>
      <c r="P23" s="394">
        <v>5</v>
      </c>
      <c r="Q23" s="394">
        <v>0</v>
      </c>
      <c r="R23" s="394">
        <v>5</v>
      </c>
      <c r="S23" s="395">
        <v>1797.15</v>
      </c>
    </row>
    <row r="24" spans="1:19" ht="20.100000000000001" customHeight="1">
      <c r="A24" s="563" t="s">
        <v>983</v>
      </c>
      <c r="B24" s="565">
        <v>0</v>
      </c>
      <c r="C24" s="565">
        <v>0</v>
      </c>
      <c r="D24" s="565">
        <v>0</v>
      </c>
      <c r="E24" s="565">
        <v>0</v>
      </c>
      <c r="F24" s="565">
        <v>0</v>
      </c>
      <c r="G24" s="565">
        <v>0</v>
      </c>
      <c r="H24" s="623">
        <v>1</v>
      </c>
      <c r="I24" s="624">
        <v>536.35740186999999</v>
      </c>
      <c r="J24" s="623">
        <v>193</v>
      </c>
      <c r="K24" s="623">
        <v>127</v>
      </c>
      <c r="L24" s="623">
        <v>320</v>
      </c>
      <c r="M24" s="624">
        <v>294.7</v>
      </c>
      <c r="N24" s="394">
        <v>1</v>
      </c>
      <c r="O24" s="395">
        <v>536.35740186999999</v>
      </c>
      <c r="P24" s="394">
        <v>193</v>
      </c>
      <c r="Q24" s="394">
        <v>127</v>
      </c>
      <c r="R24" s="394">
        <v>320</v>
      </c>
      <c r="S24" s="395">
        <v>294.7</v>
      </c>
    </row>
    <row r="25" spans="1:19" ht="20.100000000000001" customHeight="1">
      <c r="A25" s="563" t="s">
        <v>533</v>
      </c>
      <c r="B25" s="565">
        <v>0</v>
      </c>
      <c r="C25" s="565">
        <v>0</v>
      </c>
      <c r="D25" s="565">
        <v>0</v>
      </c>
      <c r="E25" s="565">
        <v>0</v>
      </c>
      <c r="F25" s="565">
        <v>0</v>
      </c>
      <c r="G25" s="565">
        <v>0</v>
      </c>
      <c r="H25" s="623">
        <v>2</v>
      </c>
      <c r="I25" s="624">
        <v>328.4</v>
      </c>
      <c r="J25" s="623">
        <v>0</v>
      </c>
      <c r="K25" s="623">
        <v>0</v>
      </c>
      <c r="L25" s="623">
        <v>0</v>
      </c>
      <c r="M25" s="624">
        <v>911.98</v>
      </c>
      <c r="N25" s="394">
        <v>2</v>
      </c>
      <c r="O25" s="395">
        <v>328.4</v>
      </c>
      <c r="P25" s="394">
        <v>0</v>
      </c>
      <c r="Q25" s="394">
        <v>0</v>
      </c>
      <c r="R25" s="394">
        <v>0</v>
      </c>
      <c r="S25" s="395">
        <v>911.98</v>
      </c>
    </row>
    <row r="26" spans="1:19" ht="20.100000000000001" customHeight="1">
      <c r="A26" s="563" t="s">
        <v>97</v>
      </c>
      <c r="B26" s="565">
        <v>0</v>
      </c>
      <c r="C26" s="565">
        <v>0</v>
      </c>
      <c r="D26" s="565">
        <v>0</v>
      </c>
      <c r="E26" s="565">
        <v>0</v>
      </c>
      <c r="F26" s="565">
        <v>0</v>
      </c>
      <c r="G26" s="565">
        <v>0</v>
      </c>
      <c r="H26" s="623">
        <v>1</v>
      </c>
      <c r="I26" s="624">
        <v>9.7420000000000009</v>
      </c>
      <c r="J26" s="623">
        <v>1</v>
      </c>
      <c r="K26" s="623">
        <v>2</v>
      </c>
      <c r="L26" s="623">
        <v>3</v>
      </c>
      <c r="M26" s="624">
        <v>212.94</v>
      </c>
      <c r="N26" s="394">
        <v>1</v>
      </c>
      <c r="O26" s="395">
        <v>9.7420000000000009</v>
      </c>
      <c r="P26" s="394">
        <v>1</v>
      </c>
      <c r="Q26" s="394">
        <v>2</v>
      </c>
      <c r="R26" s="394">
        <v>3</v>
      </c>
      <c r="S26" s="395">
        <v>212.94</v>
      </c>
    </row>
    <row r="27" spans="1:19" ht="20.100000000000001" customHeight="1">
      <c r="A27" s="563" t="s">
        <v>1008</v>
      </c>
      <c r="B27" s="565">
        <v>0</v>
      </c>
      <c r="C27" s="565">
        <v>0</v>
      </c>
      <c r="D27" s="565">
        <v>0</v>
      </c>
      <c r="E27" s="565">
        <v>0</v>
      </c>
      <c r="F27" s="565">
        <v>0</v>
      </c>
      <c r="G27" s="565">
        <v>0</v>
      </c>
      <c r="H27" s="623">
        <v>1</v>
      </c>
      <c r="I27" s="624">
        <v>847.78658249</v>
      </c>
      <c r="J27" s="623">
        <v>497</v>
      </c>
      <c r="K27" s="623">
        <v>74</v>
      </c>
      <c r="L27" s="623">
        <v>571</v>
      </c>
      <c r="M27" s="624">
        <v>428.15199999999999</v>
      </c>
      <c r="N27" s="394">
        <v>1</v>
      </c>
      <c r="O27" s="395">
        <v>847.78658249</v>
      </c>
      <c r="P27" s="394">
        <v>497</v>
      </c>
      <c r="Q27" s="394">
        <v>74</v>
      </c>
      <c r="R27" s="394">
        <v>571</v>
      </c>
      <c r="S27" s="395">
        <v>428.15199999999999</v>
      </c>
    </row>
    <row r="28" spans="1:19" ht="20.100000000000001" customHeight="1">
      <c r="A28" s="563" t="s">
        <v>1011</v>
      </c>
      <c r="B28" s="565">
        <v>0</v>
      </c>
      <c r="C28" s="565">
        <v>0</v>
      </c>
      <c r="D28" s="565">
        <v>0</v>
      </c>
      <c r="E28" s="565">
        <v>0</v>
      </c>
      <c r="F28" s="565">
        <v>0</v>
      </c>
      <c r="G28" s="565">
        <v>0</v>
      </c>
      <c r="H28" s="623">
        <v>1</v>
      </c>
      <c r="I28" s="624">
        <v>82</v>
      </c>
      <c r="J28" s="623">
        <v>0</v>
      </c>
      <c r="K28" s="623">
        <v>0</v>
      </c>
      <c r="L28" s="623">
        <v>0</v>
      </c>
      <c r="M28" s="624">
        <v>640.63</v>
      </c>
      <c r="N28" s="394">
        <v>1</v>
      </c>
      <c r="O28" s="395">
        <v>82</v>
      </c>
      <c r="P28" s="394">
        <v>0</v>
      </c>
      <c r="Q28" s="394">
        <v>0</v>
      </c>
      <c r="R28" s="394">
        <v>0</v>
      </c>
      <c r="S28" s="395">
        <v>640.63</v>
      </c>
    </row>
    <row r="29" spans="1:19" ht="20.100000000000001" customHeight="1">
      <c r="A29" s="563" t="s">
        <v>587</v>
      </c>
      <c r="B29" s="565">
        <v>0</v>
      </c>
      <c r="C29" s="565">
        <v>0</v>
      </c>
      <c r="D29" s="565">
        <v>0</v>
      </c>
      <c r="E29" s="565">
        <v>0</v>
      </c>
      <c r="F29" s="565">
        <v>0</v>
      </c>
      <c r="G29" s="565">
        <v>0</v>
      </c>
      <c r="H29" s="623">
        <v>1</v>
      </c>
      <c r="I29" s="624">
        <v>9758.0300000000007</v>
      </c>
      <c r="J29" s="623">
        <v>110</v>
      </c>
      <c r="K29" s="623">
        <v>74</v>
      </c>
      <c r="L29" s="623">
        <v>184</v>
      </c>
      <c r="M29" s="624">
        <v>36309</v>
      </c>
      <c r="N29" s="394">
        <v>1</v>
      </c>
      <c r="O29" s="395">
        <v>9758.0300000000007</v>
      </c>
      <c r="P29" s="394">
        <v>110</v>
      </c>
      <c r="Q29" s="394">
        <v>74</v>
      </c>
      <c r="R29" s="394">
        <v>184</v>
      </c>
      <c r="S29" s="395">
        <v>36309</v>
      </c>
    </row>
    <row r="30" spans="1:19" ht="20.100000000000001" customHeight="1">
      <c r="A30" s="563" t="s">
        <v>649</v>
      </c>
      <c r="B30" s="565">
        <v>0</v>
      </c>
      <c r="C30" s="565">
        <v>0</v>
      </c>
      <c r="D30" s="565">
        <v>0</v>
      </c>
      <c r="E30" s="565">
        <v>0</v>
      </c>
      <c r="F30" s="565">
        <v>0</v>
      </c>
      <c r="G30" s="565">
        <v>0</v>
      </c>
      <c r="H30" s="623">
        <v>1</v>
      </c>
      <c r="I30" s="624">
        <v>45</v>
      </c>
      <c r="J30" s="623">
        <v>19</v>
      </c>
      <c r="K30" s="623">
        <v>3</v>
      </c>
      <c r="L30" s="623">
        <v>22</v>
      </c>
      <c r="M30" s="624">
        <v>137</v>
      </c>
      <c r="N30" s="394">
        <v>1</v>
      </c>
      <c r="O30" s="395">
        <v>45</v>
      </c>
      <c r="P30" s="394">
        <v>19</v>
      </c>
      <c r="Q30" s="394">
        <v>3</v>
      </c>
      <c r="R30" s="394">
        <v>22</v>
      </c>
      <c r="S30" s="395">
        <v>137</v>
      </c>
    </row>
    <row r="31" spans="1:19" ht="20.100000000000001" customHeight="1">
      <c r="A31" s="563" t="s">
        <v>950</v>
      </c>
      <c r="B31" s="565">
        <v>0</v>
      </c>
      <c r="C31" s="565">
        <v>0</v>
      </c>
      <c r="D31" s="565">
        <v>0</v>
      </c>
      <c r="E31" s="565">
        <v>0</v>
      </c>
      <c r="F31" s="565">
        <v>0</v>
      </c>
      <c r="G31" s="565">
        <v>0</v>
      </c>
      <c r="H31" s="623">
        <v>1</v>
      </c>
      <c r="I31" s="624">
        <v>16.899999999999999</v>
      </c>
      <c r="J31" s="623">
        <v>0</v>
      </c>
      <c r="K31" s="623">
        <v>0</v>
      </c>
      <c r="L31" s="623">
        <v>0</v>
      </c>
      <c r="M31" s="624">
        <v>130.52000000000001</v>
      </c>
      <c r="N31" s="394">
        <v>1</v>
      </c>
      <c r="O31" s="395">
        <v>16.899999999999999</v>
      </c>
      <c r="P31" s="394">
        <v>0</v>
      </c>
      <c r="Q31" s="394">
        <v>0</v>
      </c>
      <c r="R31" s="394">
        <v>0</v>
      </c>
      <c r="S31" s="395">
        <v>130.52000000000001</v>
      </c>
    </row>
    <row r="32" spans="1:19" ht="20.100000000000001" customHeight="1">
      <c r="A32" s="563" t="s">
        <v>779</v>
      </c>
      <c r="B32" s="565">
        <v>0</v>
      </c>
      <c r="C32" s="565">
        <v>0</v>
      </c>
      <c r="D32" s="565">
        <v>0</v>
      </c>
      <c r="E32" s="565">
        <v>0</v>
      </c>
      <c r="F32" s="565">
        <v>0</v>
      </c>
      <c r="G32" s="565">
        <v>0</v>
      </c>
      <c r="H32" s="623">
        <v>1</v>
      </c>
      <c r="I32" s="624">
        <v>2.2999999999999998</v>
      </c>
      <c r="J32" s="623">
        <v>51</v>
      </c>
      <c r="K32" s="623">
        <v>4</v>
      </c>
      <c r="L32" s="623">
        <v>55</v>
      </c>
      <c r="M32" s="624">
        <v>47</v>
      </c>
      <c r="N32" s="394">
        <v>1</v>
      </c>
      <c r="O32" s="395">
        <v>2.2999999999999998</v>
      </c>
      <c r="P32" s="394">
        <v>51</v>
      </c>
      <c r="Q32" s="394">
        <v>4</v>
      </c>
      <c r="R32" s="394">
        <v>55</v>
      </c>
      <c r="S32" s="395">
        <v>47</v>
      </c>
    </row>
    <row r="33" spans="1:19" ht="20.100000000000001" customHeight="1">
      <c r="A33" s="568" t="s">
        <v>780</v>
      </c>
      <c r="B33" s="570">
        <v>0</v>
      </c>
      <c r="C33" s="570">
        <v>0</v>
      </c>
      <c r="D33" s="570">
        <v>0</v>
      </c>
      <c r="E33" s="570">
        <v>0</v>
      </c>
      <c r="F33" s="570">
        <v>0</v>
      </c>
      <c r="G33" s="570">
        <v>0</v>
      </c>
      <c r="H33" s="625">
        <v>1</v>
      </c>
      <c r="I33" s="626">
        <v>34</v>
      </c>
      <c r="J33" s="625">
        <v>17</v>
      </c>
      <c r="K33" s="625">
        <v>1</v>
      </c>
      <c r="L33" s="625">
        <v>18</v>
      </c>
      <c r="M33" s="626">
        <v>266</v>
      </c>
      <c r="N33" s="402">
        <v>1</v>
      </c>
      <c r="O33" s="401">
        <v>34</v>
      </c>
      <c r="P33" s="402">
        <v>17</v>
      </c>
      <c r="Q33" s="402">
        <v>1</v>
      </c>
      <c r="R33" s="402">
        <v>18</v>
      </c>
      <c r="S33" s="401">
        <v>266</v>
      </c>
    </row>
    <row r="34" spans="1:19" ht="20.100000000000001" customHeight="1">
      <c r="A34" s="556" t="s">
        <v>131</v>
      </c>
      <c r="B34" s="573">
        <f>SUM(B5:B33)</f>
        <v>0</v>
      </c>
      <c r="C34" s="573">
        <f t="shared" ref="C34:S34" si="0">SUM(C5:C33)</f>
        <v>0</v>
      </c>
      <c r="D34" s="573">
        <f t="shared" si="0"/>
        <v>0</v>
      </c>
      <c r="E34" s="573">
        <f t="shared" si="0"/>
        <v>0</v>
      </c>
      <c r="F34" s="573">
        <f t="shared" si="0"/>
        <v>0</v>
      </c>
      <c r="G34" s="573">
        <f t="shared" si="0"/>
        <v>0</v>
      </c>
      <c r="H34" s="557">
        <f t="shared" si="0"/>
        <v>43</v>
      </c>
      <c r="I34" s="573">
        <f t="shared" si="0"/>
        <v>15960.960904869999</v>
      </c>
      <c r="J34" s="557">
        <f t="shared" si="0"/>
        <v>1314</v>
      </c>
      <c r="K34" s="557">
        <f t="shared" si="0"/>
        <v>577</v>
      </c>
      <c r="L34" s="557">
        <f t="shared" si="0"/>
        <v>1891</v>
      </c>
      <c r="M34" s="573">
        <f t="shared" si="0"/>
        <v>167586.83199999997</v>
      </c>
      <c r="N34" s="557">
        <f t="shared" si="0"/>
        <v>43</v>
      </c>
      <c r="O34" s="573">
        <f t="shared" si="0"/>
        <v>15960.960904869999</v>
      </c>
      <c r="P34" s="557">
        <f t="shared" si="0"/>
        <v>1314</v>
      </c>
      <c r="Q34" s="557">
        <f t="shared" si="0"/>
        <v>577</v>
      </c>
      <c r="R34" s="557">
        <f t="shared" si="0"/>
        <v>1891</v>
      </c>
      <c r="S34" s="573">
        <f t="shared" si="0"/>
        <v>167586.83199999997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1"/>
  <sheetViews>
    <sheetView workbookViewId="0">
      <selection activeCell="W17" sqref="W17"/>
    </sheetView>
  </sheetViews>
  <sheetFormatPr defaultColWidth="9.125" defaultRowHeight="20.100000000000001" customHeight="1"/>
  <cols>
    <col min="1" max="1" width="12.75" style="7" customWidth="1"/>
    <col min="2" max="2" width="7" style="14" bestFit="1" customWidth="1"/>
    <col min="3" max="3" width="8.625" style="15" bestFit="1" customWidth="1"/>
    <col min="4" max="4" width="8.375" style="14" bestFit="1" customWidth="1"/>
    <col min="5" max="5" width="8.375" style="94" bestFit="1" customWidth="1"/>
    <col min="6" max="6" width="8.375" style="14" bestFit="1" customWidth="1"/>
    <col min="7" max="7" width="9.375" style="15" bestFit="1" customWidth="1"/>
    <col min="8" max="8" width="8.375" style="243" bestFit="1" customWidth="1"/>
    <col min="9" max="9" width="10.25" style="244" bestFit="1" customWidth="1"/>
    <col min="10" max="12" width="9.25" style="243" bestFit="1" customWidth="1"/>
    <col min="13" max="13" width="11.5" style="244" bestFit="1" customWidth="1"/>
    <col min="14" max="14" width="8.375" style="14" bestFit="1" customWidth="1"/>
    <col min="15" max="15" width="10.25" style="15" bestFit="1" customWidth="1"/>
    <col min="16" max="18" width="9.25" style="14" bestFit="1" customWidth="1"/>
    <col min="19" max="19" width="11.5" style="15" bestFit="1" customWidth="1"/>
    <col min="20" max="16384" width="9.125" style="7"/>
  </cols>
  <sheetData>
    <row r="1" spans="1:19" ht="18.95" customHeight="1">
      <c r="A1" s="677" t="s">
        <v>1032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19" ht="18.95" customHeight="1">
      <c r="A2" s="133"/>
      <c r="B2" s="718" t="s">
        <v>217</v>
      </c>
      <c r="C2" s="719"/>
      <c r="D2" s="719"/>
      <c r="E2" s="719"/>
      <c r="F2" s="719"/>
      <c r="G2" s="740"/>
      <c r="H2" s="718" t="s">
        <v>218</v>
      </c>
      <c r="I2" s="719"/>
      <c r="J2" s="719"/>
      <c r="K2" s="719"/>
      <c r="L2" s="719"/>
      <c r="M2" s="740"/>
      <c r="N2" s="741" t="s">
        <v>148</v>
      </c>
      <c r="O2" s="742"/>
      <c r="P2" s="742"/>
      <c r="Q2" s="742"/>
      <c r="R2" s="742"/>
      <c r="S2" s="743"/>
    </row>
    <row r="3" spans="1:19" ht="18.95" customHeight="1">
      <c r="A3" s="386" t="s">
        <v>202</v>
      </c>
      <c r="B3" s="69" t="s">
        <v>132</v>
      </c>
      <c r="C3" s="68" t="s">
        <v>135</v>
      </c>
      <c r="D3" s="744" t="s">
        <v>136</v>
      </c>
      <c r="E3" s="745"/>
      <c r="F3" s="746"/>
      <c r="G3" s="306" t="s">
        <v>180</v>
      </c>
      <c r="H3" s="69" t="s">
        <v>132</v>
      </c>
      <c r="I3" s="68" t="s">
        <v>135</v>
      </c>
      <c r="J3" s="744" t="s">
        <v>136</v>
      </c>
      <c r="K3" s="745"/>
      <c r="L3" s="746"/>
      <c r="M3" s="303" t="s">
        <v>180</v>
      </c>
      <c r="N3" s="58" t="s">
        <v>132</v>
      </c>
      <c r="O3" s="59" t="s">
        <v>135</v>
      </c>
      <c r="P3" s="747" t="s">
        <v>136</v>
      </c>
      <c r="Q3" s="748"/>
      <c r="R3" s="729"/>
      <c r="S3" s="304" t="s">
        <v>180</v>
      </c>
    </row>
    <row r="4" spans="1:19" ht="18.95" customHeight="1">
      <c r="A4" s="124"/>
      <c r="B4" s="64" t="s">
        <v>137</v>
      </c>
      <c r="C4" s="61" t="s">
        <v>138</v>
      </c>
      <c r="D4" s="65" t="s">
        <v>139</v>
      </c>
      <c r="E4" s="93" t="s">
        <v>140</v>
      </c>
      <c r="F4" s="65" t="s">
        <v>131</v>
      </c>
      <c r="G4" s="307" t="s">
        <v>181</v>
      </c>
      <c r="H4" s="64" t="s">
        <v>137</v>
      </c>
      <c r="I4" s="61" t="s">
        <v>138</v>
      </c>
      <c r="J4" s="65" t="s">
        <v>139</v>
      </c>
      <c r="K4" s="66" t="s">
        <v>140</v>
      </c>
      <c r="L4" s="65" t="s">
        <v>131</v>
      </c>
      <c r="M4" s="299" t="s">
        <v>181</v>
      </c>
      <c r="N4" s="219" t="s">
        <v>137</v>
      </c>
      <c r="O4" s="220" t="s">
        <v>138</v>
      </c>
      <c r="P4" s="67" t="s">
        <v>139</v>
      </c>
      <c r="Q4" s="221" t="s">
        <v>140</v>
      </c>
      <c r="R4" s="221" t="s">
        <v>131</v>
      </c>
      <c r="S4" s="305" t="s">
        <v>181</v>
      </c>
    </row>
    <row r="5" spans="1:19" ht="20.100000000000001" customHeight="1">
      <c r="A5" s="396" t="s">
        <v>32</v>
      </c>
      <c r="B5" s="392">
        <v>1</v>
      </c>
      <c r="C5" s="393">
        <v>4.5</v>
      </c>
      <c r="D5" s="392">
        <v>6</v>
      </c>
      <c r="E5" s="407">
        <v>6</v>
      </c>
      <c r="F5" s="392">
        <v>12</v>
      </c>
      <c r="G5" s="393">
        <v>70.77</v>
      </c>
      <c r="H5" s="561">
        <v>10</v>
      </c>
      <c r="I5" s="562">
        <v>71.599999999999994</v>
      </c>
      <c r="J5" s="561">
        <v>132</v>
      </c>
      <c r="K5" s="561">
        <v>122</v>
      </c>
      <c r="L5" s="561">
        <v>254</v>
      </c>
      <c r="M5" s="562">
        <v>1363.81</v>
      </c>
      <c r="N5" s="392">
        <f t="shared" ref="N5:S5" si="0">+B5+H5</f>
        <v>11</v>
      </c>
      <c r="O5" s="393">
        <f t="shared" si="0"/>
        <v>76.099999999999994</v>
      </c>
      <c r="P5" s="392">
        <f t="shared" si="0"/>
        <v>138</v>
      </c>
      <c r="Q5" s="392">
        <f t="shared" si="0"/>
        <v>128</v>
      </c>
      <c r="R5" s="392">
        <f t="shared" si="0"/>
        <v>266</v>
      </c>
      <c r="S5" s="393">
        <f t="shared" si="0"/>
        <v>1434.58</v>
      </c>
    </row>
    <row r="6" spans="1:19" ht="20.100000000000001" customHeight="1">
      <c r="A6" s="397" t="s">
        <v>77</v>
      </c>
      <c r="B6" s="394">
        <v>0</v>
      </c>
      <c r="C6" s="395">
        <v>0</v>
      </c>
      <c r="D6" s="394">
        <v>0</v>
      </c>
      <c r="E6" s="408">
        <v>0</v>
      </c>
      <c r="F6" s="394">
        <v>0</v>
      </c>
      <c r="G6" s="395">
        <v>0</v>
      </c>
      <c r="H6" s="566">
        <v>1</v>
      </c>
      <c r="I6" s="567">
        <v>0.85</v>
      </c>
      <c r="J6" s="566">
        <v>8</v>
      </c>
      <c r="K6" s="566">
        <v>0</v>
      </c>
      <c r="L6" s="566">
        <v>8</v>
      </c>
      <c r="M6" s="567">
        <v>82.9</v>
      </c>
      <c r="N6" s="394">
        <f t="shared" ref="N6:N45" si="1">+B6+H6</f>
        <v>1</v>
      </c>
      <c r="O6" s="395">
        <f t="shared" ref="O6:O45" si="2">+C6+I6</f>
        <v>0.85</v>
      </c>
      <c r="P6" s="394">
        <f t="shared" ref="P6:P45" si="3">+D6+J6</f>
        <v>8</v>
      </c>
      <c r="Q6" s="394">
        <f t="shared" ref="Q6:Q45" si="4">+E6+K6</f>
        <v>0</v>
      </c>
      <c r="R6" s="394">
        <f t="shared" ref="R6:R45" si="5">+F6+L6</f>
        <v>8</v>
      </c>
      <c r="S6" s="395">
        <f t="shared" ref="S6:S45" si="6">+G6+M6</f>
        <v>82.9</v>
      </c>
    </row>
    <row r="7" spans="1:19" ht="20.100000000000001" customHeight="1">
      <c r="A7" s="397" t="s">
        <v>18</v>
      </c>
      <c r="B7" s="394">
        <v>0</v>
      </c>
      <c r="C7" s="395">
        <v>0</v>
      </c>
      <c r="D7" s="394">
        <v>0</v>
      </c>
      <c r="E7" s="408">
        <v>0</v>
      </c>
      <c r="F7" s="394">
        <v>0</v>
      </c>
      <c r="G7" s="395">
        <v>0</v>
      </c>
      <c r="H7" s="566">
        <v>3</v>
      </c>
      <c r="I7" s="567">
        <v>152.41821999999999</v>
      </c>
      <c r="J7" s="566">
        <v>217</v>
      </c>
      <c r="K7" s="566">
        <v>309</v>
      </c>
      <c r="L7" s="566">
        <v>526</v>
      </c>
      <c r="M7" s="567">
        <v>778.22</v>
      </c>
      <c r="N7" s="394">
        <f t="shared" si="1"/>
        <v>3</v>
      </c>
      <c r="O7" s="395">
        <f t="shared" si="2"/>
        <v>152.41821999999999</v>
      </c>
      <c r="P7" s="394">
        <f t="shared" si="3"/>
        <v>217</v>
      </c>
      <c r="Q7" s="394">
        <f t="shared" si="4"/>
        <v>309</v>
      </c>
      <c r="R7" s="394">
        <f t="shared" si="5"/>
        <v>526</v>
      </c>
      <c r="S7" s="395">
        <f t="shared" si="6"/>
        <v>778.22</v>
      </c>
    </row>
    <row r="8" spans="1:19" ht="20.100000000000001" customHeight="1">
      <c r="A8" s="397" t="s">
        <v>92</v>
      </c>
      <c r="B8" s="394">
        <v>0</v>
      </c>
      <c r="C8" s="395">
        <v>0</v>
      </c>
      <c r="D8" s="394">
        <v>0</v>
      </c>
      <c r="E8" s="408">
        <v>0</v>
      </c>
      <c r="F8" s="394">
        <v>0</v>
      </c>
      <c r="G8" s="395">
        <v>0</v>
      </c>
      <c r="H8" s="566">
        <v>2</v>
      </c>
      <c r="I8" s="567">
        <v>5</v>
      </c>
      <c r="J8" s="566">
        <v>6</v>
      </c>
      <c r="K8" s="566">
        <v>0</v>
      </c>
      <c r="L8" s="566">
        <v>6</v>
      </c>
      <c r="M8" s="567">
        <v>370</v>
      </c>
      <c r="N8" s="394">
        <f t="shared" si="1"/>
        <v>2</v>
      </c>
      <c r="O8" s="395">
        <f t="shared" si="2"/>
        <v>5</v>
      </c>
      <c r="P8" s="394">
        <f t="shared" si="3"/>
        <v>6</v>
      </c>
      <c r="Q8" s="394">
        <f t="shared" si="4"/>
        <v>0</v>
      </c>
      <c r="R8" s="394">
        <f t="shared" si="5"/>
        <v>6</v>
      </c>
      <c r="S8" s="395">
        <f t="shared" si="6"/>
        <v>370</v>
      </c>
    </row>
    <row r="9" spans="1:19" ht="20.100000000000001" customHeight="1">
      <c r="A9" s="397" t="s">
        <v>31</v>
      </c>
      <c r="B9" s="394">
        <v>0</v>
      </c>
      <c r="C9" s="395">
        <v>0</v>
      </c>
      <c r="D9" s="394">
        <v>0</v>
      </c>
      <c r="E9" s="408">
        <v>0</v>
      </c>
      <c r="F9" s="394">
        <v>0</v>
      </c>
      <c r="G9" s="395">
        <v>0</v>
      </c>
      <c r="H9" s="566">
        <v>7</v>
      </c>
      <c r="I9" s="567">
        <v>84.838200000000001</v>
      </c>
      <c r="J9" s="566">
        <v>50</v>
      </c>
      <c r="K9" s="566">
        <v>84</v>
      </c>
      <c r="L9" s="566">
        <v>134</v>
      </c>
      <c r="M9" s="567">
        <v>2903.61</v>
      </c>
      <c r="N9" s="394">
        <f t="shared" si="1"/>
        <v>7</v>
      </c>
      <c r="O9" s="395">
        <f t="shared" si="2"/>
        <v>84.838200000000001</v>
      </c>
      <c r="P9" s="394">
        <f t="shared" si="3"/>
        <v>50</v>
      </c>
      <c r="Q9" s="394">
        <f t="shared" si="4"/>
        <v>84</v>
      </c>
      <c r="R9" s="394">
        <f t="shared" si="5"/>
        <v>134</v>
      </c>
      <c r="S9" s="395">
        <f t="shared" si="6"/>
        <v>2903.61</v>
      </c>
    </row>
    <row r="10" spans="1:19" ht="20.100000000000001" customHeight="1">
      <c r="A10" s="397" t="s">
        <v>81</v>
      </c>
      <c r="B10" s="394">
        <v>1</v>
      </c>
      <c r="C10" s="395">
        <v>35</v>
      </c>
      <c r="D10" s="394">
        <v>3</v>
      </c>
      <c r="E10" s="408">
        <v>7</v>
      </c>
      <c r="F10" s="394">
        <v>10</v>
      </c>
      <c r="G10" s="395">
        <v>74</v>
      </c>
      <c r="H10" s="566">
        <v>1</v>
      </c>
      <c r="I10" s="567">
        <v>0.28000000000000003</v>
      </c>
      <c r="J10" s="566">
        <v>4</v>
      </c>
      <c r="K10" s="566">
        <v>0</v>
      </c>
      <c r="L10" s="566">
        <v>4</v>
      </c>
      <c r="M10" s="567">
        <v>310</v>
      </c>
      <c r="N10" s="394">
        <f t="shared" si="1"/>
        <v>2</v>
      </c>
      <c r="O10" s="395">
        <f t="shared" si="2"/>
        <v>35.28</v>
      </c>
      <c r="P10" s="394">
        <f t="shared" si="3"/>
        <v>7</v>
      </c>
      <c r="Q10" s="394">
        <f t="shared" si="4"/>
        <v>7</v>
      </c>
      <c r="R10" s="394">
        <f t="shared" si="5"/>
        <v>14</v>
      </c>
      <c r="S10" s="395">
        <f t="shared" si="6"/>
        <v>384</v>
      </c>
    </row>
    <row r="11" spans="1:19" ht="20.100000000000001" customHeight="1">
      <c r="A11" s="397" t="s">
        <v>738</v>
      </c>
      <c r="B11" s="394">
        <v>0</v>
      </c>
      <c r="C11" s="395">
        <v>0</v>
      </c>
      <c r="D11" s="394">
        <v>0</v>
      </c>
      <c r="E11" s="408">
        <v>0</v>
      </c>
      <c r="F11" s="394">
        <v>0</v>
      </c>
      <c r="G11" s="395">
        <v>0</v>
      </c>
      <c r="H11" s="566">
        <v>6</v>
      </c>
      <c r="I11" s="567">
        <v>29.3</v>
      </c>
      <c r="J11" s="566">
        <v>20</v>
      </c>
      <c r="K11" s="566">
        <v>0</v>
      </c>
      <c r="L11" s="566">
        <v>20</v>
      </c>
      <c r="M11" s="567">
        <v>1005</v>
      </c>
      <c r="N11" s="394">
        <f t="shared" si="1"/>
        <v>6</v>
      </c>
      <c r="O11" s="395">
        <f t="shared" si="2"/>
        <v>29.3</v>
      </c>
      <c r="P11" s="394">
        <f t="shared" si="3"/>
        <v>20</v>
      </c>
      <c r="Q11" s="394">
        <f t="shared" si="4"/>
        <v>0</v>
      </c>
      <c r="R11" s="394">
        <f t="shared" si="5"/>
        <v>20</v>
      </c>
      <c r="S11" s="395">
        <f t="shared" si="6"/>
        <v>1005</v>
      </c>
    </row>
    <row r="12" spans="1:19" ht="20.100000000000001" customHeight="1">
      <c r="A12" s="397" t="s">
        <v>744</v>
      </c>
      <c r="B12" s="394">
        <v>0</v>
      </c>
      <c r="C12" s="395">
        <v>0</v>
      </c>
      <c r="D12" s="394">
        <v>0</v>
      </c>
      <c r="E12" s="408">
        <v>0</v>
      </c>
      <c r="F12" s="394">
        <v>0</v>
      </c>
      <c r="G12" s="395">
        <v>0</v>
      </c>
      <c r="H12" s="566">
        <v>1</v>
      </c>
      <c r="I12" s="567">
        <v>1.5</v>
      </c>
      <c r="J12" s="566">
        <v>6</v>
      </c>
      <c r="K12" s="566">
        <v>90</v>
      </c>
      <c r="L12" s="566">
        <v>96</v>
      </c>
      <c r="M12" s="567">
        <v>29.7</v>
      </c>
      <c r="N12" s="394">
        <f t="shared" si="1"/>
        <v>1</v>
      </c>
      <c r="O12" s="395">
        <f t="shared" si="2"/>
        <v>1.5</v>
      </c>
      <c r="P12" s="394">
        <f t="shared" si="3"/>
        <v>6</v>
      </c>
      <c r="Q12" s="394">
        <f t="shared" si="4"/>
        <v>90</v>
      </c>
      <c r="R12" s="394">
        <f t="shared" si="5"/>
        <v>96</v>
      </c>
      <c r="S12" s="395">
        <f t="shared" si="6"/>
        <v>29.7</v>
      </c>
    </row>
    <row r="13" spans="1:19" ht="20.100000000000001" customHeight="1">
      <c r="A13" s="397" t="s">
        <v>767</v>
      </c>
      <c r="B13" s="394">
        <v>0</v>
      </c>
      <c r="C13" s="395">
        <v>0</v>
      </c>
      <c r="D13" s="394">
        <v>0</v>
      </c>
      <c r="E13" s="408">
        <v>0</v>
      </c>
      <c r="F13" s="394">
        <v>0</v>
      </c>
      <c r="G13" s="395">
        <v>0</v>
      </c>
      <c r="H13" s="566">
        <v>1</v>
      </c>
      <c r="I13" s="567">
        <v>1.9</v>
      </c>
      <c r="J13" s="566">
        <v>4</v>
      </c>
      <c r="K13" s="566">
        <v>0</v>
      </c>
      <c r="L13" s="566">
        <v>4</v>
      </c>
      <c r="M13" s="567">
        <v>92</v>
      </c>
      <c r="N13" s="394">
        <f t="shared" si="1"/>
        <v>1</v>
      </c>
      <c r="O13" s="395">
        <f t="shared" si="2"/>
        <v>1.9</v>
      </c>
      <c r="P13" s="394">
        <f t="shared" si="3"/>
        <v>4</v>
      </c>
      <c r="Q13" s="394">
        <f t="shared" si="4"/>
        <v>0</v>
      </c>
      <c r="R13" s="394">
        <f t="shared" si="5"/>
        <v>4</v>
      </c>
      <c r="S13" s="395">
        <f t="shared" si="6"/>
        <v>92</v>
      </c>
    </row>
    <row r="14" spans="1:19" ht="20.100000000000001" customHeight="1">
      <c r="A14" s="397" t="s">
        <v>41</v>
      </c>
      <c r="B14" s="394">
        <v>0</v>
      </c>
      <c r="C14" s="395">
        <v>0</v>
      </c>
      <c r="D14" s="394">
        <v>0</v>
      </c>
      <c r="E14" s="408">
        <v>0</v>
      </c>
      <c r="F14" s="394">
        <v>0</v>
      </c>
      <c r="G14" s="395">
        <v>0</v>
      </c>
      <c r="H14" s="566">
        <v>1</v>
      </c>
      <c r="I14" s="567">
        <v>17.7</v>
      </c>
      <c r="J14" s="566">
        <v>10</v>
      </c>
      <c r="K14" s="566">
        <v>4</v>
      </c>
      <c r="L14" s="566">
        <v>14</v>
      </c>
      <c r="M14" s="567">
        <v>246.62</v>
      </c>
      <c r="N14" s="394">
        <f t="shared" si="1"/>
        <v>1</v>
      </c>
      <c r="O14" s="395">
        <f t="shared" si="2"/>
        <v>17.7</v>
      </c>
      <c r="P14" s="394">
        <f t="shared" si="3"/>
        <v>10</v>
      </c>
      <c r="Q14" s="394">
        <f t="shared" si="4"/>
        <v>4</v>
      </c>
      <c r="R14" s="394">
        <f t="shared" si="5"/>
        <v>14</v>
      </c>
      <c r="S14" s="395">
        <f t="shared" si="6"/>
        <v>246.62</v>
      </c>
    </row>
    <row r="15" spans="1:19" ht="20.100000000000001" customHeight="1">
      <c r="A15" s="397" t="s">
        <v>740</v>
      </c>
      <c r="B15" s="394">
        <v>0</v>
      </c>
      <c r="C15" s="395">
        <v>0</v>
      </c>
      <c r="D15" s="394">
        <v>0</v>
      </c>
      <c r="E15" s="408">
        <v>0</v>
      </c>
      <c r="F15" s="394">
        <v>0</v>
      </c>
      <c r="G15" s="395">
        <v>0</v>
      </c>
      <c r="H15" s="566">
        <v>1</v>
      </c>
      <c r="I15" s="567">
        <v>2.13</v>
      </c>
      <c r="J15" s="566">
        <v>5</v>
      </c>
      <c r="K15" s="566">
        <v>0</v>
      </c>
      <c r="L15" s="566">
        <v>5</v>
      </c>
      <c r="M15" s="567">
        <v>71.5</v>
      </c>
      <c r="N15" s="394">
        <f t="shared" si="1"/>
        <v>1</v>
      </c>
      <c r="O15" s="395">
        <f t="shared" si="2"/>
        <v>2.13</v>
      </c>
      <c r="P15" s="394">
        <f t="shared" si="3"/>
        <v>5</v>
      </c>
      <c r="Q15" s="394">
        <f t="shared" si="4"/>
        <v>0</v>
      </c>
      <c r="R15" s="394">
        <f t="shared" si="5"/>
        <v>5</v>
      </c>
      <c r="S15" s="395">
        <f t="shared" si="6"/>
        <v>71.5</v>
      </c>
    </row>
    <row r="16" spans="1:19" ht="20.100000000000001" customHeight="1">
      <c r="A16" s="397" t="s">
        <v>43</v>
      </c>
      <c r="B16" s="394">
        <v>0</v>
      </c>
      <c r="C16" s="395">
        <v>0</v>
      </c>
      <c r="D16" s="394">
        <v>0</v>
      </c>
      <c r="E16" s="408">
        <v>0</v>
      </c>
      <c r="F16" s="394">
        <v>0</v>
      </c>
      <c r="G16" s="395">
        <v>0</v>
      </c>
      <c r="H16" s="566">
        <v>3</v>
      </c>
      <c r="I16" s="567">
        <v>14.9</v>
      </c>
      <c r="J16" s="566">
        <v>72</v>
      </c>
      <c r="K16" s="566">
        <v>2</v>
      </c>
      <c r="L16" s="566">
        <v>74</v>
      </c>
      <c r="M16" s="567">
        <v>309.67</v>
      </c>
      <c r="N16" s="394">
        <f t="shared" si="1"/>
        <v>3</v>
      </c>
      <c r="O16" s="395">
        <f t="shared" si="2"/>
        <v>14.9</v>
      </c>
      <c r="P16" s="394">
        <f t="shared" si="3"/>
        <v>72</v>
      </c>
      <c r="Q16" s="394">
        <f t="shared" si="4"/>
        <v>2</v>
      </c>
      <c r="R16" s="394">
        <f t="shared" si="5"/>
        <v>74</v>
      </c>
      <c r="S16" s="395">
        <f t="shared" si="6"/>
        <v>309.67</v>
      </c>
    </row>
    <row r="17" spans="1:19" ht="20.100000000000001" customHeight="1">
      <c r="A17" s="397" t="s">
        <v>759</v>
      </c>
      <c r="B17" s="394">
        <v>0</v>
      </c>
      <c r="C17" s="395">
        <v>0</v>
      </c>
      <c r="D17" s="394">
        <v>0</v>
      </c>
      <c r="E17" s="408">
        <v>0</v>
      </c>
      <c r="F17" s="394">
        <v>0</v>
      </c>
      <c r="G17" s="395">
        <v>0</v>
      </c>
      <c r="H17" s="566">
        <v>1</v>
      </c>
      <c r="I17" s="567">
        <v>2.35</v>
      </c>
      <c r="J17" s="566">
        <v>2</v>
      </c>
      <c r="K17" s="566">
        <v>1</v>
      </c>
      <c r="L17" s="566">
        <v>3</v>
      </c>
      <c r="M17" s="567">
        <v>120.25</v>
      </c>
      <c r="N17" s="394">
        <f t="shared" si="1"/>
        <v>1</v>
      </c>
      <c r="O17" s="395">
        <f t="shared" si="2"/>
        <v>2.35</v>
      </c>
      <c r="P17" s="394">
        <f t="shared" si="3"/>
        <v>2</v>
      </c>
      <c r="Q17" s="394">
        <f t="shared" si="4"/>
        <v>1</v>
      </c>
      <c r="R17" s="394">
        <f t="shared" si="5"/>
        <v>3</v>
      </c>
      <c r="S17" s="395">
        <f t="shared" si="6"/>
        <v>120.25</v>
      </c>
    </row>
    <row r="18" spans="1:19" ht="20.100000000000001" customHeight="1">
      <c r="A18" s="397" t="s">
        <v>753</v>
      </c>
      <c r="B18" s="394">
        <v>0</v>
      </c>
      <c r="C18" s="395">
        <v>0</v>
      </c>
      <c r="D18" s="394">
        <v>0</v>
      </c>
      <c r="E18" s="408">
        <v>0</v>
      </c>
      <c r="F18" s="394">
        <v>0</v>
      </c>
      <c r="G18" s="395">
        <v>0</v>
      </c>
      <c r="H18" s="566">
        <v>2</v>
      </c>
      <c r="I18" s="567">
        <v>13</v>
      </c>
      <c r="J18" s="566">
        <v>4</v>
      </c>
      <c r="K18" s="566">
        <v>3</v>
      </c>
      <c r="L18" s="566">
        <v>7</v>
      </c>
      <c r="M18" s="567">
        <v>335.65999999999997</v>
      </c>
      <c r="N18" s="394">
        <f t="shared" si="1"/>
        <v>2</v>
      </c>
      <c r="O18" s="395">
        <f t="shared" si="2"/>
        <v>13</v>
      </c>
      <c r="P18" s="394">
        <f t="shared" si="3"/>
        <v>4</v>
      </c>
      <c r="Q18" s="394">
        <f t="shared" si="4"/>
        <v>3</v>
      </c>
      <c r="R18" s="394">
        <f t="shared" si="5"/>
        <v>7</v>
      </c>
      <c r="S18" s="395">
        <f t="shared" si="6"/>
        <v>335.65999999999997</v>
      </c>
    </row>
    <row r="19" spans="1:19" ht="20.100000000000001" customHeight="1">
      <c r="A19" s="397" t="s">
        <v>741</v>
      </c>
      <c r="B19" s="394">
        <v>0</v>
      </c>
      <c r="C19" s="395">
        <v>0</v>
      </c>
      <c r="D19" s="394">
        <v>0</v>
      </c>
      <c r="E19" s="408">
        <v>0</v>
      </c>
      <c r="F19" s="394">
        <v>0</v>
      </c>
      <c r="G19" s="395">
        <v>0</v>
      </c>
      <c r="H19" s="566">
        <v>1</v>
      </c>
      <c r="I19" s="567">
        <v>3.5</v>
      </c>
      <c r="J19" s="566">
        <v>5</v>
      </c>
      <c r="K19" s="566">
        <v>0</v>
      </c>
      <c r="L19" s="566">
        <v>5</v>
      </c>
      <c r="M19" s="567">
        <v>259</v>
      </c>
      <c r="N19" s="394">
        <f t="shared" si="1"/>
        <v>1</v>
      </c>
      <c r="O19" s="395">
        <f t="shared" si="2"/>
        <v>3.5</v>
      </c>
      <c r="P19" s="394">
        <f t="shared" si="3"/>
        <v>5</v>
      </c>
      <c r="Q19" s="394">
        <f t="shared" si="4"/>
        <v>0</v>
      </c>
      <c r="R19" s="394">
        <f t="shared" si="5"/>
        <v>5</v>
      </c>
      <c r="S19" s="395">
        <f t="shared" si="6"/>
        <v>259</v>
      </c>
    </row>
    <row r="20" spans="1:19" ht="20.100000000000001" customHeight="1">
      <c r="A20" s="397" t="s">
        <v>716</v>
      </c>
      <c r="B20" s="394">
        <v>0</v>
      </c>
      <c r="C20" s="395">
        <v>0</v>
      </c>
      <c r="D20" s="394">
        <v>0</v>
      </c>
      <c r="E20" s="408">
        <v>0</v>
      </c>
      <c r="F20" s="394">
        <v>0</v>
      </c>
      <c r="G20" s="395">
        <v>0</v>
      </c>
      <c r="H20" s="566">
        <v>1</v>
      </c>
      <c r="I20" s="567">
        <v>1.5</v>
      </c>
      <c r="J20" s="566">
        <v>6</v>
      </c>
      <c r="K20" s="566">
        <v>0</v>
      </c>
      <c r="L20" s="566">
        <v>6</v>
      </c>
      <c r="M20" s="567">
        <v>185.13</v>
      </c>
      <c r="N20" s="394">
        <f t="shared" si="1"/>
        <v>1</v>
      </c>
      <c r="O20" s="395">
        <f t="shared" si="2"/>
        <v>1.5</v>
      </c>
      <c r="P20" s="394">
        <f t="shared" si="3"/>
        <v>6</v>
      </c>
      <c r="Q20" s="394">
        <f t="shared" si="4"/>
        <v>0</v>
      </c>
      <c r="R20" s="394">
        <f t="shared" si="5"/>
        <v>6</v>
      </c>
      <c r="S20" s="395">
        <f t="shared" si="6"/>
        <v>185.13</v>
      </c>
    </row>
    <row r="21" spans="1:19" ht="20.100000000000001" customHeight="1">
      <c r="A21" s="397" t="s">
        <v>8</v>
      </c>
      <c r="B21" s="394">
        <v>0</v>
      </c>
      <c r="C21" s="395">
        <v>0</v>
      </c>
      <c r="D21" s="394">
        <v>0</v>
      </c>
      <c r="E21" s="408">
        <v>0</v>
      </c>
      <c r="F21" s="394">
        <v>0</v>
      </c>
      <c r="G21" s="395">
        <v>0</v>
      </c>
      <c r="H21" s="566">
        <v>4</v>
      </c>
      <c r="I21" s="567">
        <v>43.54</v>
      </c>
      <c r="J21" s="566">
        <v>27</v>
      </c>
      <c r="K21" s="566">
        <v>2</v>
      </c>
      <c r="L21" s="566">
        <v>29</v>
      </c>
      <c r="M21" s="567">
        <v>753</v>
      </c>
      <c r="N21" s="394">
        <f t="shared" si="1"/>
        <v>4</v>
      </c>
      <c r="O21" s="395">
        <f t="shared" si="2"/>
        <v>43.54</v>
      </c>
      <c r="P21" s="394">
        <f t="shared" si="3"/>
        <v>27</v>
      </c>
      <c r="Q21" s="394">
        <f t="shared" si="4"/>
        <v>2</v>
      </c>
      <c r="R21" s="394">
        <f t="shared" si="5"/>
        <v>29</v>
      </c>
      <c r="S21" s="395">
        <f t="shared" si="6"/>
        <v>753</v>
      </c>
    </row>
    <row r="22" spans="1:19" ht="20.100000000000001" customHeight="1">
      <c r="A22" s="397" t="s">
        <v>733</v>
      </c>
      <c r="B22" s="394">
        <v>0</v>
      </c>
      <c r="C22" s="395">
        <v>0</v>
      </c>
      <c r="D22" s="394">
        <v>0</v>
      </c>
      <c r="E22" s="408">
        <v>0</v>
      </c>
      <c r="F22" s="394">
        <v>0</v>
      </c>
      <c r="G22" s="395">
        <v>0</v>
      </c>
      <c r="H22" s="566">
        <v>1</v>
      </c>
      <c r="I22" s="567">
        <v>2.1</v>
      </c>
      <c r="J22" s="566">
        <v>4</v>
      </c>
      <c r="K22" s="566">
        <v>0</v>
      </c>
      <c r="L22" s="566">
        <v>4</v>
      </c>
      <c r="M22" s="567">
        <v>390</v>
      </c>
      <c r="N22" s="394">
        <f t="shared" si="1"/>
        <v>1</v>
      </c>
      <c r="O22" s="395">
        <f t="shared" si="2"/>
        <v>2.1</v>
      </c>
      <c r="P22" s="394">
        <f t="shared" si="3"/>
        <v>4</v>
      </c>
      <c r="Q22" s="394">
        <f t="shared" si="4"/>
        <v>0</v>
      </c>
      <c r="R22" s="394">
        <f t="shared" si="5"/>
        <v>4</v>
      </c>
      <c r="S22" s="395">
        <f t="shared" si="6"/>
        <v>390</v>
      </c>
    </row>
    <row r="23" spans="1:19" ht="20.100000000000001" customHeight="1">
      <c r="A23" s="397" t="s">
        <v>13</v>
      </c>
      <c r="B23" s="394">
        <v>0</v>
      </c>
      <c r="C23" s="395">
        <v>0</v>
      </c>
      <c r="D23" s="394">
        <v>0</v>
      </c>
      <c r="E23" s="408">
        <v>0</v>
      </c>
      <c r="F23" s="394">
        <v>0</v>
      </c>
      <c r="G23" s="395">
        <v>0</v>
      </c>
      <c r="H23" s="566">
        <v>2</v>
      </c>
      <c r="I23" s="567">
        <v>544.81783100000007</v>
      </c>
      <c r="J23" s="566">
        <v>66</v>
      </c>
      <c r="K23" s="566">
        <v>5</v>
      </c>
      <c r="L23" s="566">
        <v>71</v>
      </c>
      <c r="M23" s="567">
        <v>1477.66</v>
      </c>
      <c r="N23" s="394">
        <f t="shared" si="1"/>
        <v>2</v>
      </c>
      <c r="O23" s="395">
        <f t="shared" si="2"/>
        <v>544.81783100000007</v>
      </c>
      <c r="P23" s="394">
        <f t="shared" si="3"/>
        <v>66</v>
      </c>
      <c r="Q23" s="394">
        <f t="shared" si="4"/>
        <v>5</v>
      </c>
      <c r="R23" s="394">
        <f t="shared" si="5"/>
        <v>71</v>
      </c>
      <c r="S23" s="395">
        <f t="shared" si="6"/>
        <v>1477.66</v>
      </c>
    </row>
    <row r="24" spans="1:19" ht="20.100000000000001" customHeight="1">
      <c r="A24" s="397" t="s">
        <v>760</v>
      </c>
      <c r="B24" s="394">
        <v>0</v>
      </c>
      <c r="C24" s="395">
        <v>0</v>
      </c>
      <c r="D24" s="394">
        <v>0</v>
      </c>
      <c r="E24" s="408">
        <v>0</v>
      </c>
      <c r="F24" s="394">
        <v>0</v>
      </c>
      <c r="G24" s="395">
        <v>0</v>
      </c>
      <c r="H24" s="566">
        <v>4</v>
      </c>
      <c r="I24" s="567">
        <v>36.024999999999999</v>
      </c>
      <c r="J24" s="566">
        <v>22</v>
      </c>
      <c r="K24" s="566">
        <v>0</v>
      </c>
      <c r="L24" s="566">
        <v>22</v>
      </c>
      <c r="M24" s="567">
        <v>963.14</v>
      </c>
      <c r="N24" s="394">
        <f t="shared" si="1"/>
        <v>4</v>
      </c>
      <c r="O24" s="395">
        <f t="shared" si="2"/>
        <v>36.024999999999999</v>
      </c>
      <c r="P24" s="394">
        <f t="shared" si="3"/>
        <v>22</v>
      </c>
      <c r="Q24" s="394">
        <f t="shared" si="4"/>
        <v>0</v>
      </c>
      <c r="R24" s="394">
        <f t="shared" si="5"/>
        <v>22</v>
      </c>
      <c r="S24" s="395">
        <f t="shared" si="6"/>
        <v>963.14</v>
      </c>
    </row>
    <row r="25" spans="1:19" ht="20.100000000000001" customHeight="1">
      <c r="A25" s="397" t="s">
        <v>727</v>
      </c>
      <c r="B25" s="394">
        <v>0</v>
      </c>
      <c r="C25" s="395">
        <v>0</v>
      </c>
      <c r="D25" s="394">
        <v>0</v>
      </c>
      <c r="E25" s="408">
        <v>0</v>
      </c>
      <c r="F25" s="394">
        <v>0</v>
      </c>
      <c r="G25" s="395">
        <v>0</v>
      </c>
      <c r="H25" s="566">
        <v>1</v>
      </c>
      <c r="I25" s="567">
        <v>1.18</v>
      </c>
      <c r="J25" s="566">
        <v>5</v>
      </c>
      <c r="K25" s="566">
        <v>0</v>
      </c>
      <c r="L25" s="566">
        <v>5</v>
      </c>
      <c r="M25" s="567">
        <v>53.89</v>
      </c>
      <c r="N25" s="394">
        <f t="shared" si="1"/>
        <v>1</v>
      </c>
      <c r="O25" s="395">
        <f t="shared" si="2"/>
        <v>1.18</v>
      </c>
      <c r="P25" s="394">
        <f t="shared" si="3"/>
        <v>5</v>
      </c>
      <c r="Q25" s="394">
        <f t="shared" si="4"/>
        <v>0</v>
      </c>
      <c r="R25" s="394">
        <f t="shared" si="5"/>
        <v>5</v>
      </c>
      <c r="S25" s="395">
        <f t="shared" si="6"/>
        <v>53.89</v>
      </c>
    </row>
    <row r="26" spans="1:19" ht="20.100000000000001" customHeight="1">
      <c r="A26" s="397" t="s">
        <v>745</v>
      </c>
      <c r="B26" s="394">
        <v>0</v>
      </c>
      <c r="C26" s="395">
        <v>0</v>
      </c>
      <c r="D26" s="394">
        <v>0</v>
      </c>
      <c r="E26" s="408">
        <v>0</v>
      </c>
      <c r="F26" s="394">
        <v>0</v>
      </c>
      <c r="G26" s="395">
        <v>0</v>
      </c>
      <c r="H26" s="566">
        <v>1</v>
      </c>
      <c r="I26" s="567">
        <v>17</v>
      </c>
      <c r="J26" s="566">
        <v>5</v>
      </c>
      <c r="K26" s="566">
        <v>0</v>
      </c>
      <c r="L26" s="566">
        <v>5</v>
      </c>
      <c r="M26" s="567">
        <v>1151.3</v>
      </c>
      <c r="N26" s="394">
        <f t="shared" si="1"/>
        <v>1</v>
      </c>
      <c r="O26" s="395">
        <f t="shared" si="2"/>
        <v>17</v>
      </c>
      <c r="P26" s="394">
        <f t="shared" si="3"/>
        <v>5</v>
      </c>
      <c r="Q26" s="394">
        <f t="shared" si="4"/>
        <v>0</v>
      </c>
      <c r="R26" s="394">
        <f t="shared" si="5"/>
        <v>5</v>
      </c>
      <c r="S26" s="395">
        <f t="shared" si="6"/>
        <v>1151.3</v>
      </c>
    </row>
    <row r="27" spans="1:19" ht="20.100000000000001" customHeight="1">
      <c r="A27" s="397" t="s">
        <v>757</v>
      </c>
      <c r="B27" s="394">
        <v>0</v>
      </c>
      <c r="C27" s="395">
        <v>0</v>
      </c>
      <c r="D27" s="394">
        <v>0</v>
      </c>
      <c r="E27" s="408">
        <v>0</v>
      </c>
      <c r="F27" s="394">
        <v>0</v>
      </c>
      <c r="G27" s="395">
        <v>0</v>
      </c>
      <c r="H27" s="566">
        <v>1</v>
      </c>
      <c r="I27" s="567">
        <v>12.6</v>
      </c>
      <c r="J27" s="566">
        <v>7</v>
      </c>
      <c r="K27" s="566">
        <v>3</v>
      </c>
      <c r="L27" s="566">
        <v>10</v>
      </c>
      <c r="M27" s="567">
        <v>103.76</v>
      </c>
      <c r="N27" s="394">
        <f t="shared" si="1"/>
        <v>1</v>
      </c>
      <c r="O27" s="395">
        <f t="shared" si="2"/>
        <v>12.6</v>
      </c>
      <c r="P27" s="394">
        <f t="shared" si="3"/>
        <v>7</v>
      </c>
      <c r="Q27" s="394">
        <f t="shared" si="4"/>
        <v>3</v>
      </c>
      <c r="R27" s="394">
        <f t="shared" si="5"/>
        <v>10</v>
      </c>
      <c r="S27" s="395">
        <f t="shared" si="6"/>
        <v>103.76</v>
      </c>
    </row>
    <row r="28" spans="1:19" ht="20.100000000000001" customHeight="1">
      <c r="A28" s="397" t="s">
        <v>720</v>
      </c>
      <c r="B28" s="394">
        <v>0</v>
      </c>
      <c r="C28" s="395">
        <v>0</v>
      </c>
      <c r="D28" s="394">
        <v>0</v>
      </c>
      <c r="E28" s="408">
        <v>0</v>
      </c>
      <c r="F28" s="394">
        <v>0</v>
      </c>
      <c r="G28" s="395">
        <v>0</v>
      </c>
      <c r="H28" s="566">
        <v>8</v>
      </c>
      <c r="I28" s="567">
        <v>79.599999999999994</v>
      </c>
      <c r="J28" s="566">
        <v>89</v>
      </c>
      <c r="K28" s="566">
        <v>7</v>
      </c>
      <c r="L28" s="566">
        <v>96</v>
      </c>
      <c r="M28" s="567">
        <v>2820.01</v>
      </c>
      <c r="N28" s="394">
        <f t="shared" si="1"/>
        <v>8</v>
      </c>
      <c r="O28" s="395">
        <f t="shared" si="2"/>
        <v>79.599999999999994</v>
      </c>
      <c r="P28" s="394">
        <f t="shared" si="3"/>
        <v>89</v>
      </c>
      <c r="Q28" s="394">
        <f t="shared" si="4"/>
        <v>7</v>
      </c>
      <c r="R28" s="394">
        <f t="shared" si="5"/>
        <v>96</v>
      </c>
      <c r="S28" s="395">
        <f t="shared" si="6"/>
        <v>2820.01</v>
      </c>
    </row>
    <row r="29" spans="1:19" ht="20.100000000000001" customHeight="1">
      <c r="A29" s="397" t="s">
        <v>746</v>
      </c>
      <c r="B29" s="394">
        <v>0</v>
      </c>
      <c r="C29" s="395">
        <v>0</v>
      </c>
      <c r="D29" s="394">
        <v>0</v>
      </c>
      <c r="E29" s="408">
        <v>0</v>
      </c>
      <c r="F29" s="394">
        <v>0</v>
      </c>
      <c r="G29" s="395">
        <v>0</v>
      </c>
      <c r="H29" s="566">
        <v>1</v>
      </c>
      <c r="I29" s="567">
        <v>10.199999999999999</v>
      </c>
      <c r="J29" s="566">
        <v>2</v>
      </c>
      <c r="K29" s="566">
        <v>0</v>
      </c>
      <c r="L29" s="566">
        <v>2</v>
      </c>
      <c r="M29" s="567">
        <v>105</v>
      </c>
      <c r="N29" s="394">
        <f t="shared" si="1"/>
        <v>1</v>
      </c>
      <c r="O29" s="395">
        <f t="shared" si="2"/>
        <v>10.199999999999999</v>
      </c>
      <c r="P29" s="394">
        <f t="shared" si="3"/>
        <v>2</v>
      </c>
      <c r="Q29" s="394">
        <f t="shared" si="4"/>
        <v>0</v>
      </c>
      <c r="R29" s="394">
        <f t="shared" si="5"/>
        <v>2</v>
      </c>
      <c r="S29" s="395">
        <f t="shared" si="6"/>
        <v>105</v>
      </c>
    </row>
    <row r="30" spans="1:19" ht="20.100000000000001" customHeight="1">
      <c r="A30" s="397" t="s">
        <v>747</v>
      </c>
      <c r="B30" s="394">
        <v>0</v>
      </c>
      <c r="C30" s="395">
        <v>0</v>
      </c>
      <c r="D30" s="394">
        <v>0</v>
      </c>
      <c r="E30" s="408">
        <v>0</v>
      </c>
      <c r="F30" s="394">
        <v>0</v>
      </c>
      <c r="G30" s="395">
        <v>0</v>
      </c>
      <c r="H30" s="566">
        <v>2</v>
      </c>
      <c r="I30" s="567">
        <v>13.1</v>
      </c>
      <c r="J30" s="566">
        <v>224</v>
      </c>
      <c r="K30" s="566">
        <v>0</v>
      </c>
      <c r="L30" s="566">
        <v>224</v>
      </c>
      <c r="M30" s="567">
        <v>862.06000000000006</v>
      </c>
      <c r="N30" s="394">
        <f t="shared" si="1"/>
        <v>2</v>
      </c>
      <c r="O30" s="395">
        <f t="shared" si="2"/>
        <v>13.1</v>
      </c>
      <c r="P30" s="394">
        <f t="shared" si="3"/>
        <v>224</v>
      </c>
      <c r="Q30" s="394">
        <f t="shared" si="4"/>
        <v>0</v>
      </c>
      <c r="R30" s="394">
        <f t="shared" si="5"/>
        <v>224</v>
      </c>
      <c r="S30" s="395">
        <f t="shared" si="6"/>
        <v>862.06000000000006</v>
      </c>
    </row>
    <row r="31" spans="1:19" ht="20.100000000000001" customHeight="1">
      <c r="A31" s="397" t="s">
        <v>27</v>
      </c>
      <c r="B31" s="394">
        <v>0</v>
      </c>
      <c r="C31" s="395">
        <v>0</v>
      </c>
      <c r="D31" s="394">
        <v>0</v>
      </c>
      <c r="E31" s="408">
        <v>0</v>
      </c>
      <c r="F31" s="394">
        <v>0</v>
      </c>
      <c r="G31" s="395">
        <v>0</v>
      </c>
      <c r="H31" s="566">
        <v>1</v>
      </c>
      <c r="I31" s="567">
        <v>46</v>
      </c>
      <c r="J31" s="566">
        <v>110</v>
      </c>
      <c r="K31" s="566">
        <v>140</v>
      </c>
      <c r="L31" s="566">
        <v>250</v>
      </c>
      <c r="M31" s="567">
        <v>4416.5</v>
      </c>
      <c r="N31" s="394">
        <f t="shared" si="1"/>
        <v>1</v>
      </c>
      <c r="O31" s="395">
        <f t="shared" si="2"/>
        <v>46</v>
      </c>
      <c r="P31" s="394">
        <f t="shared" si="3"/>
        <v>110</v>
      </c>
      <c r="Q31" s="394">
        <f t="shared" si="4"/>
        <v>140</v>
      </c>
      <c r="R31" s="394">
        <f t="shared" si="5"/>
        <v>250</v>
      </c>
      <c r="S31" s="395">
        <f t="shared" si="6"/>
        <v>4416.5</v>
      </c>
    </row>
    <row r="32" spans="1:19" ht="20.100000000000001" customHeight="1">
      <c r="A32" s="397" t="s">
        <v>758</v>
      </c>
      <c r="B32" s="394">
        <v>0</v>
      </c>
      <c r="C32" s="395">
        <v>0</v>
      </c>
      <c r="D32" s="394">
        <v>0</v>
      </c>
      <c r="E32" s="408">
        <v>0</v>
      </c>
      <c r="F32" s="394">
        <v>0</v>
      </c>
      <c r="G32" s="395">
        <v>0</v>
      </c>
      <c r="H32" s="566">
        <v>4</v>
      </c>
      <c r="I32" s="567">
        <v>13.8</v>
      </c>
      <c r="J32" s="566">
        <v>41</v>
      </c>
      <c r="K32" s="566">
        <v>32</v>
      </c>
      <c r="L32" s="566">
        <v>73</v>
      </c>
      <c r="M32" s="567">
        <v>492.78</v>
      </c>
      <c r="N32" s="394">
        <f t="shared" si="1"/>
        <v>4</v>
      </c>
      <c r="O32" s="395">
        <f t="shared" si="2"/>
        <v>13.8</v>
      </c>
      <c r="P32" s="394">
        <f t="shared" si="3"/>
        <v>41</v>
      </c>
      <c r="Q32" s="394">
        <f t="shared" si="4"/>
        <v>32</v>
      </c>
      <c r="R32" s="394">
        <f t="shared" si="5"/>
        <v>73</v>
      </c>
      <c r="S32" s="395">
        <f t="shared" si="6"/>
        <v>492.78</v>
      </c>
    </row>
    <row r="33" spans="1:19" ht="20.100000000000001" customHeight="1">
      <c r="A33" s="397" t="s">
        <v>763</v>
      </c>
      <c r="B33" s="394">
        <v>0</v>
      </c>
      <c r="C33" s="395">
        <v>0</v>
      </c>
      <c r="D33" s="394">
        <v>0</v>
      </c>
      <c r="E33" s="408">
        <v>0</v>
      </c>
      <c r="F33" s="394">
        <v>0</v>
      </c>
      <c r="G33" s="395">
        <v>0</v>
      </c>
      <c r="H33" s="566">
        <v>3</v>
      </c>
      <c r="I33" s="567">
        <v>92.992000000000004</v>
      </c>
      <c r="J33" s="566">
        <v>40</v>
      </c>
      <c r="K33" s="566">
        <v>22</v>
      </c>
      <c r="L33" s="566">
        <v>62</v>
      </c>
      <c r="M33" s="567">
        <v>1088</v>
      </c>
      <c r="N33" s="394">
        <f t="shared" si="1"/>
        <v>3</v>
      </c>
      <c r="O33" s="395">
        <f t="shared" si="2"/>
        <v>92.992000000000004</v>
      </c>
      <c r="P33" s="394">
        <f t="shared" si="3"/>
        <v>40</v>
      </c>
      <c r="Q33" s="394">
        <f t="shared" si="4"/>
        <v>22</v>
      </c>
      <c r="R33" s="394">
        <f t="shared" si="5"/>
        <v>62</v>
      </c>
      <c r="S33" s="395">
        <f t="shared" si="6"/>
        <v>1088</v>
      </c>
    </row>
    <row r="34" spans="1:19" ht="20.100000000000001" customHeight="1">
      <c r="A34" s="397" t="s">
        <v>714</v>
      </c>
      <c r="B34" s="394">
        <v>0</v>
      </c>
      <c r="C34" s="395">
        <v>0</v>
      </c>
      <c r="D34" s="394">
        <v>0</v>
      </c>
      <c r="E34" s="408">
        <v>0</v>
      </c>
      <c r="F34" s="394">
        <v>0</v>
      </c>
      <c r="G34" s="395">
        <v>0</v>
      </c>
      <c r="H34" s="566">
        <v>1</v>
      </c>
      <c r="I34" s="567">
        <v>13</v>
      </c>
      <c r="J34" s="566">
        <v>12</v>
      </c>
      <c r="K34" s="566">
        <v>0</v>
      </c>
      <c r="L34" s="566">
        <v>12</v>
      </c>
      <c r="M34" s="567">
        <v>95</v>
      </c>
      <c r="N34" s="394">
        <f t="shared" si="1"/>
        <v>1</v>
      </c>
      <c r="O34" s="395">
        <f t="shared" si="2"/>
        <v>13</v>
      </c>
      <c r="P34" s="394">
        <f t="shared" si="3"/>
        <v>12</v>
      </c>
      <c r="Q34" s="394">
        <f t="shared" si="4"/>
        <v>0</v>
      </c>
      <c r="R34" s="394">
        <f t="shared" si="5"/>
        <v>12</v>
      </c>
      <c r="S34" s="395">
        <f t="shared" si="6"/>
        <v>95</v>
      </c>
    </row>
    <row r="35" spans="1:19" ht="20.100000000000001" customHeight="1">
      <c r="A35" s="397" t="s">
        <v>742</v>
      </c>
      <c r="B35" s="394">
        <v>0</v>
      </c>
      <c r="C35" s="395">
        <v>0</v>
      </c>
      <c r="D35" s="394">
        <v>0</v>
      </c>
      <c r="E35" s="408">
        <v>0</v>
      </c>
      <c r="F35" s="394">
        <v>0</v>
      </c>
      <c r="G35" s="395">
        <v>0</v>
      </c>
      <c r="H35" s="566">
        <v>4</v>
      </c>
      <c r="I35" s="567">
        <v>24.32</v>
      </c>
      <c r="J35" s="566">
        <v>21</v>
      </c>
      <c r="K35" s="566">
        <v>4</v>
      </c>
      <c r="L35" s="566">
        <v>25</v>
      </c>
      <c r="M35" s="567">
        <v>677.77</v>
      </c>
      <c r="N35" s="394">
        <f t="shared" si="1"/>
        <v>4</v>
      </c>
      <c r="O35" s="395">
        <f t="shared" si="2"/>
        <v>24.32</v>
      </c>
      <c r="P35" s="394">
        <f t="shared" si="3"/>
        <v>21</v>
      </c>
      <c r="Q35" s="394">
        <f t="shared" si="4"/>
        <v>4</v>
      </c>
      <c r="R35" s="394">
        <f t="shared" si="5"/>
        <v>25</v>
      </c>
      <c r="S35" s="395">
        <f t="shared" si="6"/>
        <v>677.77</v>
      </c>
    </row>
    <row r="36" spans="1:19" ht="20.100000000000001" customHeight="1">
      <c r="A36" s="397" t="s">
        <v>51</v>
      </c>
      <c r="B36" s="394">
        <v>0</v>
      </c>
      <c r="C36" s="395">
        <v>0</v>
      </c>
      <c r="D36" s="394">
        <v>0</v>
      </c>
      <c r="E36" s="408">
        <v>0</v>
      </c>
      <c r="F36" s="394">
        <v>0</v>
      </c>
      <c r="G36" s="395">
        <v>0</v>
      </c>
      <c r="H36" s="566">
        <v>9</v>
      </c>
      <c r="I36" s="567">
        <v>61.04</v>
      </c>
      <c r="J36" s="566">
        <v>43</v>
      </c>
      <c r="K36" s="566">
        <v>6</v>
      </c>
      <c r="L36" s="566">
        <v>49</v>
      </c>
      <c r="M36" s="567">
        <v>3359</v>
      </c>
      <c r="N36" s="394">
        <f t="shared" si="1"/>
        <v>9</v>
      </c>
      <c r="O36" s="395">
        <f t="shared" si="2"/>
        <v>61.04</v>
      </c>
      <c r="P36" s="394">
        <f t="shared" si="3"/>
        <v>43</v>
      </c>
      <c r="Q36" s="394">
        <f t="shared" si="4"/>
        <v>6</v>
      </c>
      <c r="R36" s="394">
        <f t="shared" si="5"/>
        <v>49</v>
      </c>
      <c r="S36" s="395">
        <f t="shared" si="6"/>
        <v>3359</v>
      </c>
    </row>
    <row r="37" spans="1:19" ht="20.100000000000001" customHeight="1">
      <c r="A37" s="397" t="s">
        <v>4</v>
      </c>
      <c r="B37" s="394">
        <v>1</v>
      </c>
      <c r="C37" s="395">
        <v>20</v>
      </c>
      <c r="D37" s="394">
        <v>7</v>
      </c>
      <c r="E37" s="408">
        <v>2</v>
      </c>
      <c r="F37" s="394">
        <v>9</v>
      </c>
      <c r="G37" s="395">
        <v>64.5</v>
      </c>
      <c r="H37" s="566">
        <v>3</v>
      </c>
      <c r="I37" s="567">
        <v>84</v>
      </c>
      <c r="J37" s="566">
        <v>57</v>
      </c>
      <c r="K37" s="566">
        <v>34</v>
      </c>
      <c r="L37" s="566">
        <v>91</v>
      </c>
      <c r="M37" s="567">
        <v>786.8</v>
      </c>
      <c r="N37" s="394">
        <f t="shared" si="1"/>
        <v>4</v>
      </c>
      <c r="O37" s="395">
        <f t="shared" si="2"/>
        <v>104</v>
      </c>
      <c r="P37" s="394">
        <f t="shared" si="3"/>
        <v>64</v>
      </c>
      <c r="Q37" s="394">
        <f t="shared" si="4"/>
        <v>36</v>
      </c>
      <c r="R37" s="394">
        <f t="shared" si="5"/>
        <v>100</v>
      </c>
      <c r="S37" s="395">
        <f t="shared" si="6"/>
        <v>851.3</v>
      </c>
    </row>
    <row r="38" spans="1:19" ht="20.100000000000001" customHeight="1">
      <c r="A38" s="397" t="s">
        <v>768</v>
      </c>
      <c r="B38" s="394">
        <v>0</v>
      </c>
      <c r="C38" s="395">
        <v>0</v>
      </c>
      <c r="D38" s="394">
        <v>0</v>
      </c>
      <c r="E38" s="408">
        <v>0</v>
      </c>
      <c r="F38" s="394">
        <v>0</v>
      </c>
      <c r="G38" s="395">
        <v>0</v>
      </c>
      <c r="H38" s="566">
        <v>1</v>
      </c>
      <c r="I38" s="567">
        <v>0.31</v>
      </c>
      <c r="J38" s="566">
        <v>4</v>
      </c>
      <c r="K38" s="566">
        <v>0</v>
      </c>
      <c r="L38" s="566">
        <v>4</v>
      </c>
      <c r="M38" s="567">
        <v>68</v>
      </c>
      <c r="N38" s="394">
        <f t="shared" si="1"/>
        <v>1</v>
      </c>
      <c r="O38" s="395">
        <f t="shared" si="2"/>
        <v>0.31</v>
      </c>
      <c r="P38" s="394">
        <f t="shared" si="3"/>
        <v>4</v>
      </c>
      <c r="Q38" s="394">
        <f t="shared" si="4"/>
        <v>0</v>
      </c>
      <c r="R38" s="394">
        <f t="shared" si="5"/>
        <v>4</v>
      </c>
      <c r="S38" s="395">
        <f t="shared" si="6"/>
        <v>68</v>
      </c>
    </row>
    <row r="39" spans="1:19" ht="20.100000000000001" customHeight="1">
      <c r="A39" s="397" t="s">
        <v>36</v>
      </c>
      <c r="B39" s="394">
        <v>0</v>
      </c>
      <c r="C39" s="395">
        <v>0</v>
      </c>
      <c r="D39" s="394">
        <v>0</v>
      </c>
      <c r="E39" s="408">
        <v>0</v>
      </c>
      <c r="F39" s="394">
        <v>0</v>
      </c>
      <c r="G39" s="395">
        <v>0</v>
      </c>
      <c r="H39" s="566">
        <v>3</v>
      </c>
      <c r="I39" s="567">
        <v>66.2</v>
      </c>
      <c r="J39" s="566">
        <v>58</v>
      </c>
      <c r="K39" s="566">
        <v>14</v>
      </c>
      <c r="L39" s="566">
        <v>72</v>
      </c>
      <c r="M39" s="567">
        <v>1754.26</v>
      </c>
      <c r="N39" s="394">
        <f t="shared" si="1"/>
        <v>3</v>
      </c>
      <c r="O39" s="395">
        <f t="shared" si="2"/>
        <v>66.2</v>
      </c>
      <c r="P39" s="394">
        <f t="shared" si="3"/>
        <v>58</v>
      </c>
      <c r="Q39" s="394">
        <f t="shared" si="4"/>
        <v>14</v>
      </c>
      <c r="R39" s="394">
        <f t="shared" si="5"/>
        <v>72</v>
      </c>
      <c r="S39" s="395">
        <f t="shared" si="6"/>
        <v>1754.26</v>
      </c>
    </row>
    <row r="40" spans="1:19" ht="20.100000000000001" customHeight="1">
      <c r="A40" s="397" t="s">
        <v>2</v>
      </c>
      <c r="B40" s="394">
        <v>1</v>
      </c>
      <c r="C40" s="395">
        <v>5.4</v>
      </c>
      <c r="D40" s="394">
        <v>1</v>
      </c>
      <c r="E40" s="408">
        <v>1</v>
      </c>
      <c r="F40" s="394">
        <v>2</v>
      </c>
      <c r="G40" s="395">
        <v>128</v>
      </c>
      <c r="H40" s="566">
        <v>0</v>
      </c>
      <c r="I40" s="567">
        <v>0</v>
      </c>
      <c r="J40" s="566">
        <v>0</v>
      </c>
      <c r="K40" s="566">
        <v>0</v>
      </c>
      <c r="L40" s="566">
        <v>0</v>
      </c>
      <c r="M40" s="567">
        <v>0</v>
      </c>
      <c r="N40" s="394">
        <f t="shared" si="1"/>
        <v>1</v>
      </c>
      <c r="O40" s="395">
        <f t="shared" si="2"/>
        <v>5.4</v>
      </c>
      <c r="P40" s="394">
        <f t="shared" si="3"/>
        <v>1</v>
      </c>
      <c r="Q40" s="394">
        <f t="shared" si="4"/>
        <v>1</v>
      </c>
      <c r="R40" s="394">
        <f t="shared" si="5"/>
        <v>2</v>
      </c>
      <c r="S40" s="395">
        <f t="shared" si="6"/>
        <v>128</v>
      </c>
    </row>
    <row r="41" spans="1:19" ht="20.100000000000001" customHeight="1">
      <c r="A41" s="397" t="s">
        <v>719</v>
      </c>
      <c r="B41" s="394">
        <v>1</v>
      </c>
      <c r="C41" s="395">
        <v>0.45</v>
      </c>
      <c r="D41" s="394">
        <v>3</v>
      </c>
      <c r="E41" s="408">
        <v>0</v>
      </c>
      <c r="F41" s="394">
        <v>3</v>
      </c>
      <c r="G41" s="395">
        <v>60</v>
      </c>
      <c r="H41" s="566">
        <v>0</v>
      </c>
      <c r="I41" s="567">
        <v>0</v>
      </c>
      <c r="J41" s="566">
        <v>0</v>
      </c>
      <c r="K41" s="566">
        <v>0</v>
      </c>
      <c r="L41" s="566">
        <v>0</v>
      </c>
      <c r="M41" s="567">
        <v>0</v>
      </c>
      <c r="N41" s="394">
        <f t="shared" si="1"/>
        <v>1</v>
      </c>
      <c r="O41" s="395">
        <f t="shared" si="2"/>
        <v>0.45</v>
      </c>
      <c r="P41" s="394">
        <f t="shared" si="3"/>
        <v>3</v>
      </c>
      <c r="Q41" s="394">
        <f t="shared" si="4"/>
        <v>0</v>
      </c>
      <c r="R41" s="394">
        <f t="shared" si="5"/>
        <v>3</v>
      </c>
      <c r="S41" s="395">
        <f t="shared" si="6"/>
        <v>60</v>
      </c>
    </row>
    <row r="42" spans="1:19" ht="20.100000000000001" customHeight="1">
      <c r="A42" s="397" t="s">
        <v>24</v>
      </c>
      <c r="B42" s="394">
        <v>0</v>
      </c>
      <c r="C42" s="395">
        <v>0</v>
      </c>
      <c r="D42" s="394">
        <v>0</v>
      </c>
      <c r="E42" s="408">
        <v>0</v>
      </c>
      <c r="F42" s="394">
        <v>0</v>
      </c>
      <c r="G42" s="395">
        <v>0</v>
      </c>
      <c r="H42" s="566">
        <v>2</v>
      </c>
      <c r="I42" s="567">
        <v>8.5500000000000007</v>
      </c>
      <c r="J42" s="566">
        <v>6</v>
      </c>
      <c r="K42" s="566">
        <v>0</v>
      </c>
      <c r="L42" s="566">
        <v>6</v>
      </c>
      <c r="M42" s="567">
        <v>655</v>
      </c>
      <c r="N42" s="394">
        <f t="shared" si="1"/>
        <v>2</v>
      </c>
      <c r="O42" s="395">
        <f t="shared" si="2"/>
        <v>8.5500000000000007</v>
      </c>
      <c r="P42" s="394">
        <f t="shared" si="3"/>
        <v>6</v>
      </c>
      <c r="Q42" s="394">
        <f t="shared" si="4"/>
        <v>0</v>
      </c>
      <c r="R42" s="394">
        <f t="shared" si="5"/>
        <v>6</v>
      </c>
      <c r="S42" s="395">
        <f t="shared" si="6"/>
        <v>655</v>
      </c>
    </row>
    <row r="43" spans="1:19" ht="20.100000000000001" customHeight="1">
      <c r="A43" s="397" t="s">
        <v>728</v>
      </c>
      <c r="B43" s="394">
        <v>0</v>
      </c>
      <c r="C43" s="395">
        <v>0</v>
      </c>
      <c r="D43" s="394">
        <v>0</v>
      </c>
      <c r="E43" s="408">
        <v>0</v>
      </c>
      <c r="F43" s="394">
        <v>0</v>
      </c>
      <c r="G43" s="395">
        <v>0</v>
      </c>
      <c r="H43" s="566">
        <v>1</v>
      </c>
      <c r="I43" s="567">
        <v>77.802999999999997</v>
      </c>
      <c r="J43" s="566">
        <v>15</v>
      </c>
      <c r="K43" s="566">
        <v>2</v>
      </c>
      <c r="L43" s="566">
        <v>17</v>
      </c>
      <c r="M43" s="567">
        <v>1385</v>
      </c>
      <c r="N43" s="394">
        <f t="shared" si="1"/>
        <v>1</v>
      </c>
      <c r="O43" s="395">
        <f t="shared" si="2"/>
        <v>77.802999999999997</v>
      </c>
      <c r="P43" s="394">
        <f t="shared" si="3"/>
        <v>15</v>
      </c>
      <c r="Q43" s="394">
        <f t="shared" si="4"/>
        <v>2</v>
      </c>
      <c r="R43" s="394">
        <f t="shared" si="5"/>
        <v>17</v>
      </c>
      <c r="S43" s="395">
        <f t="shared" si="6"/>
        <v>1385</v>
      </c>
    </row>
    <row r="44" spans="1:19" ht="20.100000000000001" customHeight="1">
      <c r="A44" s="397" t="s">
        <v>770</v>
      </c>
      <c r="B44" s="394">
        <v>1</v>
      </c>
      <c r="C44" s="395">
        <v>1.9</v>
      </c>
      <c r="D44" s="394">
        <v>10</v>
      </c>
      <c r="E44" s="408">
        <v>0</v>
      </c>
      <c r="F44" s="394">
        <v>10</v>
      </c>
      <c r="G44" s="395">
        <v>55</v>
      </c>
      <c r="H44" s="566">
        <v>0</v>
      </c>
      <c r="I44" s="567">
        <v>0</v>
      </c>
      <c r="J44" s="566">
        <v>0</v>
      </c>
      <c r="K44" s="566">
        <v>0</v>
      </c>
      <c r="L44" s="566">
        <v>0</v>
      </c>
      <c r="M44" s="567">
        <v>0</v>
      </c>
      <c r="N44" s="394">
        <f t="shared" si="1"/>
        <v>1</v>
      </c>
      <c r="O44" s="395">
        <f t="shared" si="2"/>
        <v>1.9</v>
      </c>
      <c r="P44" s="394">
        <f t="shared" si="3"/>
        <v>10</v>
      </c>
      <c r="Q44" s="394">
        <f t="shared" si="4"/>
        <v>0</v>
      </c>
      <c r="R44" s="394">
        <f t="shared" si="5"/>
        <v>10</v>
      </c>
      <c r="S44" s="395">
        <f t="shared" si="6"/>
        <v>55</v>
      </c>
    </row>
    <row r="45" spans="1:19" ht="20.100000000000001" customHeight="1">
      <c r="A45" s="400" t="s">
        <v>735</v>
      </c>
      <c r="B45" s="402">
        <v>0</v>
      </c>
      <c r="C45" s="401">
        <v>0</v>
      </c>
      <c r="D45" s="402">
        <v>0</v>
      </c>
      <c r="E45" s="601">
        <v>0</v>
      </c>
      <c r="F45" s="402">
        <v>0</v>
      </c>
      <c r="G45" s="401">
        <v>0</v>
      </c>
      <c r="H45" s="571">
        <v>1</v>
      </c>
      <c r="I45" s="572">
        <v>4.5</v>
      </c>
      <c r="J45" s="571">
        <v>3</v>
      </c>
      <c r="K45" s="571">
        <v>0</v>
      </c>
      <c r="L45" s="571">
        <v>3</v>
      </c>
      <c r="M45" s="572">
        <v>340</v>
      </c>
      <c r="N45" s="402">
        <f t="shared" si="1"/>
        <v>1</v>
      </c>
      <c r="O45" s="401">
        <f t="shared" si="2"/>
        <v>4.5</v>
      </c>
      <c r="P45" s="402">
        <f t="shared" si="3"/>
        <v>3</v>
      </c>
      <c r="Q45" s="402">
        <f t="shared" si="4"/>
        <v>0</v>
      </c>
      <c r="R45" s="402">
        <f t="shared" si="5"/>
        <v>3</v>
      </c>
      <c r="S45" s="401">
        <f t="shared" si="6"/>
        <v>340</v>
      </c>
    </row>
    <row r="46" spans="1:19" ht="20.100000000000001" customHeight="1">
      <c r="A46" s="602" t="s">
        <v>131</v>
      </c>
      <c r="B46" s="577">
        <f>SUM(B5:B45)</f>
        <v>6</v>
      </c>
      <c r="C46" s="578">
        <f t="shared" ref="C46:M46" si="7">SUM(C5:C45)</f>
        <v>67.250000000000014</v>
      </c>
      <c r="D46" s="577">
        <f t="shared" si="7"/>
        <v>30</v>
      </c>
      <c r="E46" s="577">
        <f t="shared" si="7"/>
        <v>16</v>
      </c>
      <c r="F46" s="577">
        <f t="shared" si="7"/>
        <v>46</v>
      </c>
      <c r="G46" s="578">
        <f t="shared" si="7"/>
        <v>452.27</v>
      </c>
      <c r="H46" s="577">
        <f t="shared" si="7"/>
        <v>100</v>
      </c>
      <c r="I46" s="578">
        <f t="shared" si="7"/>
        <v>1655.4442509999999</v>
      </c>
      <c r="J46" s="577">
        <f t="shared" si="7"/>
        <v>1412</v>
      </c>
      <c r="K46" s="577">
        <f t="shared" si="7"/>
        <v>886</v>
      </c>
      <c r="L46" s="577">
        <f t="shared" si="7"/>
        <v>2298</v>
      </c>
      <c r="M46" s="578">
        <f t="shared" si="7"/>
        <v>32260.999999999996</v>
      </c>
      <c r="N46" s="577">
        <f>SUM(N5:N45)</f>
        <v>106</v>
      </c>
      <c r="O46" s="578">
        <f t="shared" ref="O46:S46" si="8">SUM(O5:O45)</f>
        <v>1722.6942509999999</v>
      </c>
      <c r="P46" s="577">
        <f t="shared" si="8"/>
        <v>1442</v>
      </c>
      <c r="Q46" s="577">
        <f t="shared" si="8"/>
        <v>902</v>
      </c>
      <c r="R46" s="577">
        <f t="shared" si="8"/>
        <v>2344</v>
      </c>
      <c r="S46" s="578">
        <f t="shared" si="8"/>
        <v>32713.269999999997</v>
      </c>
    </row>
    <row r="51" spans="5:13" ht="20.100000000000001" customHeight="1">
      <c r="E51" s="14"/>
      <c r="H51" s="14"/>
      <c r="I51" s="15"/>
      <c r="J51" s="14"/>
      <c r="K51" s="14"/>
      <c r="L51" s="14"/>
      <c r="M51" s="15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1"/>
  <sheetViews>
    <sheetView topLeftCell="A37" workbookViewId="0">
      <selection activeCell="A51" sqref="A51:S51"/>
    </sheetView>
  </sheetViews>
  <sheetFormatPr defaultColWidth="9.125" defaultRowHeight="20.100000000000001" customHeight="1"/>
  <cols>
    <col min="1" max="1" width="7.375" style="42" customWidth="1"/>
    <col min="2" max="2" width="5.5" style="240" customWidth="1"/>
    <col min="3" max="3" width="7.5" style="242" customWidth="1"/>
    <col min="4" max="5" width="7.125" style="240" bestFit="1" customWidth="1"/>
    <col min="6" max="6" width="5.25" style="240" customWidth="1"/>
    <col min="7" max="7" width="6.875" style="242" customWidth="1"/>
    <col min="8" max="8" width="5.375" style="387" customWidth="1"/>
    <col min="9" max="9" width="8.5" style="241" customWidth="1"/>
    <col min="10" max="12" width="6.875" style="387" customWidth="1"/>
    <col min="13" max="13" width="9.875" style="241" customWidth="1"/>
    <col min="14" max="14" width="5.375" style="240" customWidth="1"/>
    <col min="15" max="15" width="8.875" style="242" customWidth="1"/>
    <col min="16" max="17" width="6.75" style="240" customWidth="1"/>
    <col min="18" max="18" width="8.375" style="240" bestFit="1" customWidth="1"/>
    <col min="19" max="19" width="10" style="242" customWidth="1"/>
    <col min="20" max="16384" width="9.125" style="7"/>
  </cols>
  <sheetData>
    <row r="1" spans="1:19" ht="20.100000000000001" customHeight="1">
      <c r="A1" s="749" t="s">
        <v>1033</v>
      </c>
      <c r="B1" s="750"/>
      <c r="C1" s="749"/>
      <c r="D1" s="750"/>
      <c r="E1" s="750"/>
      <c r="F1" s="750"/>
      <c r="G1" s="749"/>
      <c r="H1" s="750"/>
      <c r="I1" s="749"/>
      <c r="J1" s="750"/>
      <c r="K1" s="750"/>
      <c r="L1" s="750"/>
      <c r="M1" s="749"/>
      <c r="N1" s="750"/>
      <c r="O1" s="749"/>
      <c r="P1" s="750"/>
      <c r="Q1" s="750"/>
      <c r="R1" s="750"/>
      <c r="S1" s="749"/>
    </row>
    <row r="2" spans="1:19" ht="20.100000000000001" customHeight="1">
      <c r="A2" s="757" t="s">
        <v>222</v>
      </c>
      <c r="B2" s="681" t="s">
        <v>205</v>
      </c>
      <c r="C2" s="679"/>
      <c r="D2" s="679"/>
      <c r="E2" s="679"/>
      <c r="F2" s="679"/>
      <c r="G2" s="680"/>
      <c r="H2" s="681" t="s">
        <v>206</v>
      </c>
      <c r="I2" s="679"/>
      <c r="J2" s="679"/>
      <c r="K2" s="679"/>
      <c r="L2" s="679"/>
      <c r="M2" s="680"/>
      <c r="N2" s="681" t="s">
        <v>148</v>
      </c>
      <c r="O2" s="679"/>
      <c r="P2" s="679"/>
      <c r="Q2" s="679"/>
      <c r="R2" s="679"/>
      <c r="S2" s="733"/>
    </row>
    <row r="3" spans="1:19" ht="20.100000000000001" customHeight="1">
      <c r="A3" s="758"/>
      <c r="B3" s="36" t="s">
        <v>132</v>
      </c>
      <c r="C3" s="35" t="s">
        <v>135</v>
      </c>
      <c r="D3" s="751" t="s">
        <v>136</v>
      </c>
      <c r="E3" s="752"/>
      <c r="F3" s="753"/>
      <c r="G3" s="283" t="s">
        <v>180</v>
      </c>
      <c r="H3" s="36" t="s">
        <v>132</v>
      </c>
      <c r="I3" s="35" t="s">
        <v>135</v>
      </c>
      <c r="J3" s="751" t="s">
        <v>136</v>
      </c>
      <c r="K3" s="752"/>
      <c r="L3" s="753"/>
      <c r="M3" s="281" t="s">
        <v>180</v>
      </c>
      <c r="N3" s="118" t="s">
        <v>132</v>
      </c>
      <c r="O3" s="119" t="s">
        <v>135</v>
      </c>
      <c r="P3" s="754" t="s">
        <v>136</v>
      </c>
      <c r="Q3" s="755"/>
      <c r="R3" s="756"/>
      <c r="S3" s="280" t="s">
        <v>180</v>
      </c>
    </row>
    <row r="4" spans="1:19" ht="20.100000000000001" customHeight="1">
      <c r="A4" s="759"/>
      <c r="B4" s="38" t="s">
        <v>137</v>
      </c>
      <c r="C4" s="37" t="s">
        <v>138</v>
      </c>
      <c r="D4" s="237" t="s">
        <v>139</v>
      </c>
      <c r="E4" s="238" t="s">
        <v>140</v>
      </c>
      <c r="F4" s="39" t="s">
        <v>131</v>
      </c>
      <c r="G4" s="284" t="s">
        <v>181</v>
      </c>
      <c r="H4" s="38" t="s">
        <v>137</v>
      </c>
      <c r="I4" s="37" t="s">
        <v>138</v>
      </c>
      <c r="J4" s="39" t="s">
        <v>139</v>
      </c>
      <c r="K4" s="40" t="s">
        <v>140</v>
      </c>
      <c r="L4" s="39" t="s">
        <v>131</v>
      </c>
      <c r="M4" s="282" t="s">
        <v>181</v>
      </c>
      <c r="N4" s="409" t="s">
        <v>137</v>
      </c>
      <c r="O4" s="239" t="s">
        <v>138</v>
      </c>
      <c r="P4" s="41" t="s">
        <v>139</v>
      </c>
      <c r="Q4" s="410" t="s">
        <v>140</v>
      </c>
      <c r="R4" s="410" t="s">
        <v>131</v>
      </c>
      <c r="S4" s="301" t="s">
        <v>181</v>
      </c>
    </row>
    <row r="5" spans="1:19" ht="20.100000000000001" customHeight="1">
      <c r="A5" s="558" t="s">
        <v>64</v>
      </c>
      <c r="B5" s="603">
        <v>0</v>
      </c>
      <c r="C5" s="604">
        <v>0</v>
      </c>
      <c r="D5" s="603">
        <v>0</v>
      </c>
      <c r="E5" s="603">
        <v>0</v>
      </c>
      <c r="F5" s="603">
        <v>0</v>
      </c>
      <c r="G5" s="604">
        <v>0</v>
      </c>
      <c r="H5" s="605">
        <v>2</v>
      </c>
      <c r="I5" s="606">
        <v>22.9</v>
      </c>
      <c r="J5" s="605">
        <v>24</v>
      </c>
      <c r="K5" s="605">
        <v>80</v>
      </c>
      <c r="L5" s="605">
        <v>104</v>
      </c>
      <c r="M5" s="606">
        <v>1059.17</v>
      </c>
      <c r="N5" s="603">
        <v>2</v>
      </c>
      <c r="O5" s="604">
        <v>22.9</v>
      </c>
      <c r="P5" s="603">
        <v>24</v>
      </c>
      <c r="Q5" s="603">
        <v>80</v>
      </c>
      <c r="R5" s="603">
        <v>104</v>
      </c>
      <c r="S5" s="604">
        <v>1059.17</v>
      </c>
    </row>
    <row r="6" spans="1:19" ht="20.100000000000001" customHeight="1">
      <c r="A6" s="563" t="s">
        <v>72</v>
      </c>
      <c r="B6" s="607">
        <v>0</v>
      </c>
      <c r="C6" s="608">
        <v>0</v>
      </c>
      <c r="D6" s="607">
        <v>0</v>
      </c>
      <c r="E6" s="607">
        <v>0</v>
      </c>
      <c r="F6" s="607">
        <v>0</v>
      </c>
      <c r="G6" s="608">
        <v>0</v>
      </c>
      <c r="H6" s="609">
        <v>1</v>
      </c>
      <c r="I6" s="610">
        <v>10.199999999999999</v>
      </c>
      <c r="J6" s="609">
        <v>2</v>
      </c>
      <c r="K6" s="609">
        <v>0</v>
      </c>
      <c r="L6" s="609">
        <v>2</v>
      </c>
      <c r="M6" s="610">
        <v>105</v>
      </c>
      <c r="N6" s="607">
        <v>1</v>
      </c>
      <c r="O6" s="608">
        <v>10.199999999999999</v>
      </c>
      <c r="P6" s="607">
        <v>2</v>
      </c>
      <c r="Q6" s="607">
        <v>0</v>
      </c>
      <c r="R6" s="607">
        <v>2</v>
      </c>
      <c r="S6" s="608">
        <v>105</v>
      </c>
    </row>
    <row r="7" spans="1:19" ht="20.100000000000001" customHeight="1">
      <c r="A7" s="563" t="s">
        <v>231</v>
      </c>
      <c r="B7" s="607">
        <v>1</v>
      </c>
      <c r="C7" s="608">
        <v>35</v>
      </c>
      <c r="D7" s="607">
        <v>3</v>
      </c>
      <c r="E7" s="607">
        <v>7</v>
      </c>
      <c r="F7" s="607">
        <v>10</v>
      </c>
      <c r="G7" s="608">
        <v>74</v>
      </c>
      <c r="H7" s="609">
        <v>0</v>
      </c>
      <c r="I7" s="610">
        <v>0</v>
      </c>
      <c r="J7" s="609">
        <v>0</v>
      </c>
      <c r="K7" s="609">
        <v>0</v>
      </c>
      <c r="L7" s="609">
        <v>0</v>
      </c>
      <c r="M7" s="610">
        <v>0</v>
      </c>
      <c r="N7" s="607">
        <v>1</v>
      </c>
      <c r="O7" s="608">
        <v>35</v>
      </c>
      <c r="P7" s="607">
        <v>3</v>
      </c>
      <c r="Q7" s="607">
        <v>7</v>
      </c>
      <c r="R7" s="607">
        <v>10</v>
      </c>
      <c r="S7" s="608">
        <v>74</v>
      </c>
    </row>
    <row r="8" spans="1:19" ht="20.100000000000001" customHeight="1">
      <c r="A8" s="563" t="s">
        <v>61</v>
      </c>
      <c r="B8" s="607">
        <v>0</v>
      </c>
      <c r="C8" s="608">
        <v>0</v>
      </c>
      <c r="D8" s="607">
        <v>0</v>
      </c>
      <c r="E8" s="607">
        <v>0</v>
      </c>
      <c r="F8" s="607">
        <v>0</v>
      </c>
      <c r="G8" s="608">
        <v>0</v>
      </c>
      <c r="H8" s="609">
        <v>1</v>
      </c>
      <c r="I8" s="610">
        <v>77.802999999999997</v>
      </c>
      <c r="J8" s="609">
        <v>15</v>
      </c>
      <c r="K8" s="609">
        <v>2</v>
      </c>
      <c r="L8" s="609">
        <v>17</v>
      </c>
      <c r="M8" s="610">
        <v>1385</v>
      </c>
      <c r="N8" s="607">
        <v>1</v>
      </c>
      <c r="O8" s="608">
        <v>77.802999999999997</v>
      </c>
      <c r="P8" s="607">
        <v>15</v>
      </c>
      <c r="Q8" s="607">
        <v>2</v>
      </c>
      <c r="R8" s="607">
        <v>17</v>
      </c>
      <c r="S8" s="608">
        <v>1385</v>
      </c>
    </row>
    <row r="9" spans="1:19" ht="20.100000000000001" customHeight="1">
      <c r="A9" s="563" t="s">
        <v>42</v>
      </c>
      <c r="B9" s="607">
        <v>1</v>
      </c>
      <c r="C9" s="608">
        <v>5.4</v>
      </c>
      <c r="D9" s="607">
        <v>1</v>
      </c>
      <c r="E9" s="607">
        <v>1</v>
      </c>
      <c r="F9" s="607">
        <v>2</v>
      </c>
      <c r="G9" s="608">
        <v>128</v>
      </c>
      <c r="H9" s="609">
        <v>25</v>
      </c>
      <c r="I9" s="610">
        <v>149.01999999999995</v>
      </c>
      <c r="J9" s="609">
        <v>103</v>
      </c>
      <c r="K9" s="609">
        <v>1</v>
      </c>
      <c r="L9" s="609">
        <v>104</v>
      </c>
      <c r="M9" s="610">
        <v>7226</v>
      </c>
      <c r="N9" s="607">
        <v>26</v>
      </c>
      <c r="O9" s="608">
        <v>154.41999999999996</v>
      </c>
      <c r="P9" s="607">
        <v>104</v>
      </c>
      <c r="Q9" s="607">
        <v>2</v>
      </c>
      <c r="R9" s="607">
        <v>106</v>
      </c>
      <c r="S9" s="608">
        <v>7354</v>
      </c>
    </row>
    <row r="10" spans="1:19" ht="20.100000000000001" customHeight="1">
      <c r="A10" s="563" t="s">
        <v>238</v>
      </c>
      <c r="B10" s="607">
        <v>0</v>
      </c>
      <c r="C10" s="608">
        <v>0</v>
      </c>
      <c r="D10" s="607">
        <v>0</v>
      </c>
      <c r="E10" s="607">
        <v>0</v>
      </c>
      <c r="F10" s="607">
        <v>0</v>
      </c>
      <c r="G10" s="608">
        <v>0</v>
      </c>
      <c r="H10" s="609">
        <v>1</v>
      </c>
      <c r="I10" s="610">
        <v>3.8</v>
      </c>
      <c r="J10" s="609">
        <v>4</v>
      </c>
      <c r="K10" s="609">
        <v>1</v>
      </c>
      <c r="L10" s="609">
        <v>5</v>
      </c>
      <c r="M10" s="610">
        <v>332</v>
      </c>
      <c r="N10" s="607">
        <v>1</v>
      </c>
      <c r="O10" s="608">
        <v>3.8</v>
      </c>
      <c r="P10" s="607">
        <v>4</v>
      </c>
      <c r="Q10" s="607">
        <v>1</v>
      </c>
      <c r="R10" s="607">
        <v>5</v>
      </c>
      <c r="S10" s="608">
        <v>332</v>
      </c>
    </row>
    <row r="11" spans="1:19" ht="20.100000000000001" customHeight="1">
      <c r="A11" s="563" t="s">
        <v>73</v>
      </c>
      <c r="B11" s="607">
        <v>0</v>
      </c>
      <c r="C11" s="608">
        <v>0</v>
      </c>
      <c r="D11" s="607">
        <v>0</v>
      </c>
      <c r="E11" s="607">
        <v>0</v>
      </c>
      <c r="F11" s="607">
        <v>0</v>
      </c>
      <c r="G11" s="608">
        <v>0</v>
      </c>
      <c r="H11" s="609">
        <v>5</v>
      </c>
      <c r="I11" s="610">
        <v>25.728200000000001</v>
      </c>
      <c r="J11" s="609">
        <v>19</v>
      </c>
      <c r="K11" s="609">
        <v>1</v>
      </c>
      <c r="L11" s="609">
        <v>20</v>
      </c>
      <c r="M11" s="610">
        <v>2167</v>
      </c>
      <c r="N11" s="607">
        <v>5</v>
      </c>
      <c r="O11" s="608">
        <v>25.728200000000001</v>
      </c>
      <c r="P11" s="607">
        <v>19</v>
      </c>
      <c r="Q11" s="607">
        <v>1</v>
      </c>
      <c r="R11" s="607">
        <v>20</v>
      </c>
      <c r="S11" s="608">
        <v>2167</v>
      </c>
    </row>
    <row r="12" spans="1:19" ht="20.100000000000001" customHeight="1">
      <c r="A12" s="563" t="s">
        <v>74</v>
      </c>
      <c r="B12" s="607">
        <v>0</v>
      </c>
      <c r="C12" s="608">
        <v>0</v>
      </c>
      <c r="D12" s="607">
        <v>0</v>
      </c>
      <c r="E12" s="607">
        <v>0</v>
      </c>
      <c r="F12" s="607">
        <v>0</v>
      </c>
      <c r="G12" s="608">
        <v>0</v>
      </c>
      <c r="H12" s="609">
        <v>1</v>
      </c>
      <c r="I12" s="610">
        <v>1.9</v>
      </c>
      <c r="J12" s="609">
        <v>4</v>
      </c>
      <c r="K12" s="609">
        <v>0</v>
      </c>
      <c r="L12" s="609">
        <v>4</v>
      </c>
      <c r="M12" s="610">
        <v>92</v>
      </c>
      <c r="N12" s="607">
        <v>1</v>
      </c>
      <c r="O12" s="608">
        <v>1.9</v>
      </c>
      <c r="P12" s="607">
        <v>4</v>
      </c>
      <c r="Q12" s="607">
        <v>0</v>
      </c>
      <c r="R12" s="607">
        <v>4</v>
      </c>
      <c r="S12" s="608">
        <v>92</v>
      </c>
    </row>
    <row r="13" spans="1:19" ht="20.100000000000001" customHeight="1">
      <c r="A13" s="563" t="s">
        <v>46</v>
      </c>
      <c r="B13" s="607">
        <v>0</v>
      </c>
      <c r="C13" s="608">
        <v>0</v>
      </c>
      <c r="D13" s="607">
        <v>0</v>
      </c>
      <c r="E13" s="607">
        <v>0</v>
      </c>
      <c r="F13" s="607">
        <v>0</v>
      </c>
      <c r="G13" s="608">
        <v>0</v>
      </c>
      <c r="H13" s="609">
        <v>1</v>
      </c>
      <c r="I13" s="610">
        <v>10</v>
      </c>
      <c r="J13" s="609">
        <v>1</v>
      </c>
      <c r="K13" s="609">
        <v>3</v>
      </c>
      <c r="L13" s="609">
        <v>4</v>
      </c>
      <c r="M13" s="610">
        <v>157.37</v>
      </c>
      <c r="N13" s="607">
        <v>1</v>
      </c>
      <c r="O13" s="608">
        <v>10</v>
      </c>
      <c r="P13" s="607">
        <v>1</v>
      </c>
      <c r="Q13" s="607">
        <v>3</v>
      </c>
      <c r="R13" s="607">
        <v>4</v>
      </c>
      <c r="S13" s="608">
        <v>157.37</v>
      </c>
    </row>
    <row r="14" spans="1:19" ht="20.100000000000001" customHeight="1">
      <c r="A14" s="563" t="s">
        <v>285</v>
      </c>
      <c r="B14" s="607">
        <v>1</v>
      </c>
      <c r="C14" s="608">
        <v>0.45</v>
      </c>
      <c r="D14" s="607">
        <v>3</v>
      </c>
      <c r="E14" s="607">
        <v>0</v>
      </c>
      <c r="F14" s="607">
        <v>3</v>
      </c>
      <c r="G14" s="608">
        <v>60</v>
      </c>
      <c r="H14" s="609">
        <v>0</v>
      </c>
      <c r="I14" s="610">
        <v>0</v>
      </c>
      <c r="J14" s="609">
        <v>0</v>
      </c>
      <c r="K14" s="609">
        <v>0</v>
      </c>
      <c r="L14" s="609">
        <v>0</v>
      </c>
      <c r="M14" s="610">
        <v>0</v>
      </c>
      <c r="N14" s="607">
        <v>1</v>
      </c>
      <c r="O14" s="608">
        <v>0.45</v>
      </c>
      <c r="P14" s="607">
        <v>3</v>
      </c>
      <c r="Q14" s="607">
        <v>0</v>
      </c>
      <c r="R14" s="607">
        <v>3</v>
      </c>
      <c r="S14" s="608">
        <v>60</v>
      </c>
    </row>
    <row r="15" spans="1:19" ht="20.100000000000001" customHeight="1">
      <c r="A15" s="563" t="s">
        <v>84</v>
      </c>
      <c r="B15" s="607">
        <v>1</v>
      </c>
      <c r="C15" s="608">
        <v>1.9</v>
      </c>
      <c r="D15" s="607">
        <v>10</v>
      </c>
      <c r="E15" s="607">
        <v>0</v>
      </c>
      <c r="F15" s="607">
        <v>10</v>
      </c>
      <c r="G15" s="608">
        <v>55</v>
      </c>
      <c r="H15" s="609">
        <v>3</v>
      </c>
      <c r="I15" s="610">
        <v>96.992000000000004</v>
      </c>
      <c r="J15" s="609">
        <v>40</v>
      </c>
      <c r="K15" s="609">
        <v>22</v>
      </c>
      <c r="L15" s="609">
        <v>62</v>
      </c>
      <c r="M15" s="610">
        <v>836</v>
      </c>
      <c r="N15" s="607">
        <v>4</v>
      </c>
      <c r="O15" s="608">
        <v>98.89200000000001</v>
      </c>
      <c r="P15" s="607">
        <v>50</v>
      </c>
      <c r="Q15" s="607">
        <v>22</v>
      </c>
      <c r="R15" s="607">
        <v>72</v>
      </c>
      <c r="S15" s="608">
        <v>891</v>
      </c>
    </row>
    <row r="16" spans="1:19" ht="20.100000000000001" customHeight="1">
      <c r="A16" s="563" t="s">
        <v>776</v>
      </c>
      <c r="B16" s="607">
        <v>0</v>
      </c>
      <c r="C16" s="608">
        <v>0</v>
      </c>
      <c r="D16" s="607">
        <v>0</v>
      </c>
      <c r="E16" s="607">
        <v>0</v>
      </c>
      <c r="F16" s="607">
        <v>0</v>
      </c>
      <c r="G16" s="608">
        <v>0</v>
      </c>
      <c r="H16" s="609">
        <v>1</v>
      </c>
      <c r="I16" s="610">
        <v>2.9</v>
      </c>
      <c r="J16" s="609">
        <v>15</v>
      </c>
      <c r="K16" s="609">
        <v>6</v>
      </c>
      <c r="L16" s="609">
        <v>21</v>
      </c>
      <c r="M16" s="610">
        <v>610</v>
      </c>
      <c r="N16" s="607">
        <v>1</v>
      </c>
      <c r="O16" s="608">
        <v>2.9</v>
      </c>
      <c r="P16" s="607">
        <v>15</v>
      </c>
      <c r="Q16" s="607">
        <v>6</v>
      </c>
      <c r="R16" s="607">
        <v>21</v>
      </c>
      <c r="S16" s="608">
        <v>610</v>
      </c>
    </row>
    <row r="17" spans="1:19" ht="20.100000000000001" customHeight="1">
      <c r="A17" s="563" t="s">
        <v>63</v>
      </c>
      <c r="B17" s="607">
        <v>0</v>
      </c>
      <c r="C17" s="608">
        <v>0</v>
      </c>
      <c r="D17" s="607">
        <v>0</v>
      </c>
      <c r="E17" s="607">
        <v>0</v>
      </c>
      <c r="F17" s="607">
        <v>0</v>
      </c>
      <c r="G17" s="608">
        <v>0</v>
      </c>
      <c r="H17" s="609">
        <v>1</v>
      </c>
      <c r="I17" s="610">
        <v>11.8</v>
      </c>
      <c r="J17" s="609">
        <v>2</v>
      </c>
      <c r="K17" s="609">
        <v>2</v>
      </c>
      <c r="L17" s="609">
        <v>4</v>
      </c>
      <c r="M17" s="610">
        <v>149.52000000000001</v>
      </c>
      <c r="N17" s="607">
        <v>1</v>
      </c>
      <c r="O17" s="608">
        <v>11.8</v>
      </c>
      <c r="P17" s="607">
        <v>2</v>
      </c>
      <c r="Q17" s="607">
        <v>2</v>
      </c>
      <c r="R17" s="607">
        <v>4</v>
      </c>
      <c r="S17" s="608">
        <v>149.52000000000001</v>
      </c>
    </row>
    <row r="18" spans="1:19" ht="20.100000000000001" customHeight="1">
      <c r="A18" s="563" t="s">
        <v>45</v>
      </c>
      <c r="B18" s="607">
        <v>0</v>
      </c>
      <c r="C18" s="608">
        <v>0</v>
      </c>
      <c r="D18" s="607">
        <v>0</v>
      </c>
      <c r="E18" s="607">
        <v>0</v>
      </c>
      <c r="F18" s="607">
        <v>0</v>
      </c>
      <c r="G18" s="608">
        <v>0</v>
      </c>
      <c r="H18" s="609">
        <v>1</v>
      </c>
      <c r="I18" s="610">
        <v>46</v>
      </c>
      <c r="J18" s="609">
        <v>110</v>
      </c>
      <c r="K18" s="609">
        <v>140</v>
      </c>
      <c r="L18" s="609">
        <v>250</v>
      </c>
      <c r="M18" s="610">
        <v>4416.5</v>
      </c>
      <c r="N18" s="607">
        <v>1</v>
      </c>
      <c r="O18" s="608">
        <v>46</v>
      </c>
      <c r="P18" s="607">
        <v>110</v>
      </c>
      <c r="Q18" s="607">
        <v>140</v>
      </c>
      <c r="R18" s="607">
        <v>250</v>
      </c>
      <c r="S18" s="608">
        <v>4416.5</v>
      </c>
    </row>
    <row r="19" spans="1:19" ht="20.100000000000001" customHeight="1">
      <c r="A19" s="563" t="s">
        <v>87</v>
      </c>
      <c r="B19" s="607">
        <v>0</v>
      </c>
      <c r="C19" s="608">
        <v>0</v>
      </c>
      <c r="D19" s="607">
        <v>0</v>
      </c>
      <c r="E19" s="607">
        <v>0</v>
      </c>
      <c r="F19" s="607">
        <v>0</v>
      </c>
      <c r="G19" s="608">
        <v>0</v>
      </c>
      <c r="H19" s="609">
        <v>2</v>
      </c>
      <c r="I19" s="610">
        <v>34.5</v>
      </c>
      <c r="J19" s="609">
        <v>25</v>
      </c>
      <c r="K19" s="609">
        <v>191</v>
      </c>
      <c r="L19" s="609">
        <v>216</v>
      </c>
      <c r="M19" s="610">
        <v>77.349999999999994</v>
      </c>
      <c r="N19" s="607">
        <v>2</v>
      </c>
      <c r="O19" s="608">
        <v>34.5</v>
      </c>
      <c r="P19" s="607">
        <v>25</v>
      </c>
      <c r="Q19" s="607">
        <v>191</v>
      </c>
      <c r="R19" s="607">
        <v>216</v>
      </c>
      <c r="S19" s="608">
        <v>77.349999999999994</v>
      </c>
    </row>
    <row r="20" spans="1:19" ht="20.100000000000001" customHeight="1">
      <c r="A20" s="563" t="s">
        <v>75</v>
      </c>
      <c r="B20" s="607">
        <v>0</v>
      </c>
      <c r="C20" s="608">
        <v>0</v>
      </c>
      <c r="D20" s="607">
        <v>0</v>
      </c>
      <c r="E20" s="607">
        <v>0</v>
      </c>
      <c r="F20" s="607">
        <v>0</v>
      </c>
      <c r="G20" s="608">
        <v>0</v>
      </c>
      <c r="H20" s="609">
        <v>4</v>
      </c>
      <c r="I20" s="610">
        <v>15.19</v>
      </c>
      <c r="J20" s="609">
        <v>238</v>
      </c>
      <c r="K20" s="609">
        <v>0</v>
      </c>
      <c r="L20" s="609">
        <v>238</v>
      </c>
      <c r="M20" s="610">
        <v>1000.63</v>
      </c>
      <c r="N20" s="607">
        <v>4</v>
      </c>
      <c r="O20" s="608">
        <v>15.19</v>
      </c>
      <c r="P20" s="607">
        <v>238</v>
      </c>
      <c r="Q20" s="607">
        <v>0</v>
      </c>
      <c r="R20" s="607">
        <v>238</v>
      </c>
      <c r="S20" s="608">
        <v>1000.63</v>
      </c>
    </row>
    <row r="21" spans="1:19" ht="20.100000000000001" customHeight="1">
      <c r="A21" s="563" t="s">
        <v>1034</v>
      </c>
      <c r="B21" s="607">
        <v>0</v>
      </c>
      <c r="C21" s="608">
        <v>0</v>
      </c>
      <c r="D21" s="607">
        <v>0</v>
      </c>
      <c r="E21" s="607">
        <v>0</v>
      </c>
      <c r="F21" s="607">
        <v>0</v>
      </c>
      <c r="G21" s="608">
        <v>0</v>
      </c>
      <c r="H21" s="609">
        <v>1</v>
      </c>
      <c r="I21" s="610">
        <v>6.5</v>
      </c>
      <c r="J21" s="609">
        <v>15</v>
      </c>
      <c r="K21" s="609">
        <v>25</v>
      </c>
      <c r="L21" s="609">
        <v>40</v>
      </c>
      <c r="M21" s="610">
        <v>98.7</v>
      </c>
      <c r="N21" s="607">
        <v>1</v>
      </c>
      <c r="O21" s="608">
        <v>6.5</v>
      </c>
      <c r="P21" s="607">
        <v>15</v>
      </c>
      <c r="Q21" s="607">
        <v>25</v>
      </c>
      <c r="R21" s="607">
        <v>40</v>
      </c>
      <c r="S21" s="608">
        <v>98.7</v>
      </c>
    </row>
    <row r="22" spans="1:19" ht="20.100000000000001" customHeight="1">
      <c r="A22" s="563" t="s">
        <v>777</v>
      </c>
      <c r="B22" s="607">
        <v>0</v>
      </c>
      <c r="C22" s="608">
        <v>0</v>
      </c>
      <c r="D22" s="607">
        <v>0</v>
      </c>
      <c r="E22" s="607">
        <v>0</v>
      </c>
      <c r="F22" s="607">
        <v>0</v>
      </c>
      <c r="G22" s="608">
        <v>0</v>
      </c>
      <c r="H22" s="609">
        <v>3</v>
      </c>
      <c r="I22" s="610">
        <v>14.5</v>
      </c>
      <c r="J22" s="609">
        <v>63</v>
      </c>
      <c r="K22" s="609">
        <v>7</v>
      </c>
      <c r="L22" s="609">
        <v>70</v>
      </c>
      <c r="M22" s="610">
        <v>287.83999999999997</v>
      </c>
      <c r="N22" s="607">
        <v>3</v>
      </c>
      <c r="O22" s="608">
        <v>14.5</v>
      </c>
      <c r="P22" s="607">
        <v>63</v>
      </c>
      <c r="Q22" s="607">
        <v>7</v>
      </c>
      <c r="R22" s="607">
        <v>70</v>
      </c>
      <c r="S22" s="608">
        <v>287.83999999999997</v>
      </c>
    </row>
    <row r="23" spans="1:19" ht="20.100000000000001" customHeight="1">
      <c r="A23" s="563" t="s">
        <v>29</v>
      </c>
      <c r="B23" s="607">
        <v>0</v>
      </c>
      <c r="C23" s="608">
        <v>0</v>
      </c>
      <c r="D23" s="607">
        <v>0</v>
      </c>
      <c r="E23" s="607">
        <v>0</v>
      </c>
      <c r="F23" s="607">
        <v>0</v>
      </c>
      <c r="G23" s="608">
        <v>0</v>
      </c>
      <c r="H23" s="609">
        <v>2</v>
      </c>
      <c r="I23" s="610">
        <v>53.2</v>
      </c>
      <c r="J23" s="609">
        <v>13</v>
      </c>
      <c r="K23" s="609">
        <v>3</v>
      </c>
      <c r="L23" s="609">
        <v>16</v>
      </c>
      <c r="M23" s="610">
        <v>1633.74</v>
      </c>
      <c r="N23" s="607">
        <v>2</v>
      </c>
      <c r="O23" s="608">
        <v>53.2</v>
      </c>
      <c r="P23" s="607">
        <v>13</v>
      </c>
      <c r="Q23" s="607">
        <v>3</v>
      </c>
      <c r="R23" s="607">
        <v>16</v>
      </c>
      <c r="S23" s="608">
        <v>1633.74</v>
      </c>
    </row>
    <row r="24" spans="1:19" ht="20.100000000000001" customHeight="1">
      <c r="A24" s="563" t="s">
        <v>495</v>
      </c>
      <c r="B24" s="607">
        <v>0</v>
      </c>
      <c r="C24" s="608">
        <v>0</v>
      </c>
      <c r="D24" s="607">
        <v>0</v>
      </c>
      <c r="E24" s="607">
        <v>0</v>
      </c>
      <c r="F24" s="607">
        <v>0</v>
      </c>
      <c r="G24" s="608">
        <v>0</v>
      </c>
      <c r="H24" s="609">
        <v>1</v>
      </c>
      <c r="I24" s="610">
        <v>9</v>
      </c>
      <c r="J24" s="609">
        <v>9</v>
      </c>
      <c r="K24" s="609">
        <v>0</v>
      </c>
      <c r="L24" s="609">
        <v>9</v>
      </c>
      <c r="M24" s="610">
        <v>264.5</v>
      </c>
      <c r="N24" s="607">
        <v>1</v>
      </c>
      <c r="O24" s="608">
        <v>9</v>
      </c>
      <c r="P24" s="607">
        <v>9</v>
      </c>
      <c r="Q24" s="607">
        <v>0</v>
      </c>
      <c r="R24" s="607">
        <v>9</v>
      </c>
      <c r="S24" s="608">
        <v>264.5</v>
      </c>
    </row>
    <row r="25" spans="1:19" ht="20.100000000000001" customHeight="1">
      <c r="A25" s="563" t="s">
        <v>34</v>
      </c>
      <c r="B25" s="607">
        <v>0</v>
      </c>
      <c r="C25" s="608">
        <v>0</v>
      </c>
      <c r="D25" s="607">
        <v>0</v>
      </c>
      <c r="E25" s="607">
        <v>0</v>
      </c>
      <c r="F25" s="607">
        <v>0</v>
      </c>
      <c r="G25" s="608">
        <v>0</v>
      </c>
      <c r="H25" s="609">
        <v>2</v>
      </c>
      <c r="I25" s="610">
        <v>4.72</v>
      </c>
      <c r="J25" s="609">
        <v>9</v>
      </c>
      <c r="K25" s="609">
        <v>0</v>
      </c>
      <c r="L25" s="609">
        <v>9</v>
      </c>
      <c r="M25" s="610">
        <v>384.75</v>
      </c>
      <c r="N25" s="607">
        <v>2</v>
      </c>
      <c r="O25" s="608">
        <v>4.72</v>
      </c>
      <c r="P25" s="607">
        <v>9</v>
      </c>
      <c r="Q25" s="607">
        <v>0</v>
      </c>
      <c r="R25" s="607">
        <v>9</v>
      </c>
      <c r="S25" s="608">
        <v>384.75</v>
      </c>
    </row>
    <row r="26" spans="1:19" ht="20.100000000000001" customHeight="1">
      <c r="A26" s="563" t="s">
        <v>26</v>
      </c>
      <c r="B26" s="607">
        <v>1</v>
      </c>
      <c r="C26" s="608">
        <v>4.5</v>
      </c>
      <c r="D26" s="607">
        <v>6</v>
      </c>
      <c r="E26" s="607">
        <v>6</v>
      </c>
      <c r="F26" s="607">
        <v>12</v>
      </c>
      <c r="G26" s="608">
        <v>70.77</v>
      </c>
      <c r="H26" s="609">
        <v>3</v>
      </c>
      <c r="I26" s="610">
        <v>9.1999999999999993</v>
      </c>
      <c r="J26" s="609">
        <v>31</v>
      </c>
      <c r="K26" s="609">
        <v>0</v>
      </c>
      <c r="L26" s="609">
        <v>31</v>
      </c>
      <c r="M26" s="610">
        <v>488</v>
      </c>
      <c r="N26" s="607">
        <v>4</v>
      </c>
      <c r="O26" s="608">
        <v>13.7</v>
      </c>
      <c r="P26" s="607">
        <v>37</v>
      </c>
      <c r="Q26" s="607">
        <v>6</v>
      </c>
      <c r="R26" s="607">
        <v>43</v>
      </c>
      <c r="S26" s="608">
        <v>558.77</v>
      </c>
    </row>
    <row r="27" spans="1:19" ht="20.100000000000001" customHeight="1">
      <c r="A27" s="563" t="s">
        <v>16</v>
      </c>
      <c r="B27" s="607">
        <v>0</v>
      </c>
      <c r="C27" s="608">
        <v>0</v>
      </c>
      <c r="D27" s="607">
        <v>0</v>
      </c>
      <c r="E27" s="607">
        <v>0</v>
      </c>
      <c r="F27" s="607">
        <v>0</v>
      </c>
      <c r="G27" s="608">
        <v>0</v>
      </c>
      <c r="H27" s="609">
        <v>1</v>
      </c>
      <c r="I27" s="610">
        <v>0.5</v>
      </c>
      <c r="J27" s="609">
        <v>4</v>
      </c>
      <c r="K27" s="609">
        <v>3</v>
      </c>
      <c r="L27" s="609">
        <v>7</v>
      </c>
      <c r="M27" s="610">
        <v>215.2</v>
      </c>
      <c r="N27" s="607">
        <v>1</v>
      </c>
      <c r="O27" s="608">
        <v>0.5</v>
      </c>
      <c r="P27" s="607">
        <v>4</v>
      </c>
      <c r="Q27" s="607">
        <v>3</v>
      </c>
      <c r="R27" s="607">
        <v>7</v>
      </c>
      <c r="S27" s="608">
        <v>215.2</v>
      </c>
    </row>
    <row r="28" spans="1:19" ht="20.100000000000001" customHeight="1">
      <c r="A28" s="563" t="s">
        <v>20</v>
      </c>
      <c r="B28" s="607">
        <v>0</v>
      </c>
      <c r="C28" s="608">
        <v>0</v>
      </c>
      <c r="D28" s="607">
        <v>0</v>
      </c>
      <c r="E28" s="607">
        <v>0</v>
      </c>
      <c r="F28" s="607">
        <v>0</v>
      </c>
      <c r="G28" s="608">
        <v>0</v>
      </c>
      <c r="H28" s="609">
        <v>4</v>
      </c>
      <c r="I28" s="610">
        <v>418.772831</v>
      </c>
      <c r="J28" s="609">
        <v>87</v>
      </c>
      <c r="K28" s="609">
        <v>12</v>
      </c>
      <c r="L28" s="609">
        <v>99</v>
      </c>
      <c r="M28" s="610">
        <v>1727.2800000000002</v>
      </c>
      <c r="N28" s="607">
        <v>4</v>
      </c>
      <c r="O28" s="608">
        <v>418.772831</v>
      </c>
      <c r="P28" s="607">
        <v>87</v>
      </c>
      <c r="Q28" s="607">
        <v>12</v>
      </c>
      <c r="R28" s="607">
        <v>99</v>
      </c>
      <c r="S28" s="608">
        <v>1727.2800000000002</v>
      </c>
    </row>
    <row r="29" spans="1:19" ht="20.100000000000001" customHeight="1">
      <c r="A29" s="563" t="s">
        <v>1001</v>
      </c>
      <c r="B29" s="607">
        <v>0</v>
      </c>
      <c r="C29" s="608">
        <v>0</v>
      </c>
      <c r="D29" s="607">
        <v>0</v>
      </c>
      <c r="E29" s="607">
        <v>0</v>
      </c>
      <c r="F29" s="607">
        <v>0</v>
      </c>
      <c r="G29" s="608">
        <v>0</v>
      </c>
      <c r="H29" s="609">
        <v>1</v>
      </c>
      <c r="I29" s="610">
        <v>5</v>
      </c>
      <c r="J29" s="609">
        <v>15</v>
      </c>
      <c r="K29" s="609">
        <v>2</v>
      </c>
      <c r="L29" s="609">
        <v>17</v>
      </c>
      <c r="M29" s="610">
        <v>182</v>
      </c>
      <c r="N29" s="607">
        <v>1</v>
      </c>
      <c r="O29" s="608">
        <v>5</v>
      </c>
      <c r="P29" s="607">
        <v>15</v>
      </c>
      <c r="Q29" s="607">
        <v>2</v>
      </c>
      <c r="R29" s="607">
        <v>17</v>
      </c>
      <c r="S29" s="608">
        <v>182</v>
      </c>
    </row>
    <row r="30" spans="1:19" ht="20.100000000000001" customHeight="1">
      <c r="A30" s="563" t="s">
        <v>1035</v>
      </c>
      <c r="B30" s="607">
        <v>0</v>
      </c>
      <c r="C30" s="608">
        <v>0</v>
      </c>
      <c r="D30" s="607">
        <v>0</v>
      </c>
      <c r="E30" s="607">
        <v>0</v>
      </c>
      <c r="F30" s="607">
        <v>0</v>
      </c>
      <c r="G30" s="608">
        <v>0</v>
      </c>
      <c r="H30" s="609">
        <v>1</v>
      </c>
      <c r="I30" s="610">
        <v>2.2999999999999998</v>
      </c>
      <c r="J30" s="609">
        <v>6</v>
      </c>
      <c r="K30" s="609">
        <v>2</v>
      </c>
      <c r="L30" s="609">
        <v>8</v>
      </c>
      <c r="M30" s="610">
        <v>138</v>
      </c>
      <c r="N30" s="607">
        <v>1</v>
      </c>
      <c r="O30" s="608">
        <v>2.2999999999999998</v>
      </c>
      <c r="P30" s="607">
        <v>6</v>
      </c>
      <c r="Q30" s="607">
        <v>2</v>
      </c>
      <c r="R30" s="607">
        <v>8</v>
      </c>
      <c r="S30" s="608">
        <v>138</v>
      </c>
    </row>
    <row r="31" spans="1:19" ht="20.100000000000001" customHeight="1">
      <c r="A31" s="563" t="s">
        <v>50</v>
      </c>
      <c r="B31" s="607">
        <v>0</v>
      </c>
      <c r="C31" s="608">
        <v>0</v>
      </c>
      <c r="D31" s="607">
        <v>0</v>
      </c>
      <c r="E31" s="607">
        <v>0</v>
      </c>
      <c r="F31" s="607">
        <v>0</v>
      </c>
      <c r="G31" s="608">
        <v>0</v>
      </c>
      <c r="H31" s="609">
        <v>7</v>
      </c>
      <c r="I31" s="610">
        <v>45.635000000000005</v>
      </c>
      <c r="J31" s="609">
        <v>51</v>
      </c>
      <c r="K31" s="609">
        <v>3</v>
      </c>
      <c r="L31" s="609">
        <v>54</v>
      </c>
      <c r="M31" s="610">
        <v>1338.86</v>
      </c>
      <c r="N31" s="607">
        <v>7</v>
      </c>
      <c r="O31" s="608">
        <v>45.635000000000005</v>
      </c>
      <c r="P31" s="607">
        <v>51</v>
      </c>
      <c r="Q31" s="607">
        <v>3</v>
      </c>
      <c r="R31" s="607">
        <v>54</v>
      </c>
      <c r="S31" s="608">
        <v>1338.86</v>
      </c>
    </row>
    <row r="32" spans="1:19" ht="20.100000000000001" customHeight="1">
      <c r="A32" s="563" t="s">
        <v>1036</v>
      </c>
      <c r="B32" s="607">
        <v>0</v>
      </c>
      <c r="C32" s="608">
        <v>0</v>
      </c>
      <c r="D32" s="607">
        <v>0</v>
      </c>
      <c r="E32" s="607">
        <v>0</v>
      </c>
      <c r="F32" s="607">
        <v>0</v>
      </c>
      <c r="G32" s="608">
        <v>0</v>
      </c>
      <c r="H32" s="609">
        <v>1</v>
      </c>
      <c r="I32" s="610">
        <v>21.3</v>
      </c>
      <c r="J32" s="609">
        <v>40</v>
      </c>
      <c r="K32" s="609">
        <v>18</v>
      </c>
      <c r="L32" s="609">
        <v>58</v>
      </c>
      <c r="M32" s="610">
        <v>429.66</v>
      </c>
      <c r="N32" s="607">
        <v>1</v>
      </c>
      <c r="O32" s="608">
        <v>21.3</v>
      </c>
      <c r="P32" s="607">
        <v>40</v>
      </c>
      <c r="Q32" s="607">
        <v>18</v>
      </c>
      <c r="R32" s="607">
        <v>58</v>
      </c>
      <c r="S32" s="608">
        <v>429.66</v>
      </c>
    </row>
    <row r="33" spans="1:19" ht="20.100000000000001" customHeight="1">
      <c r="A33" s="563" t="s">
        <v>983</v>
      </c>
      <c r="B33" s="607">
        <v>0</v>
      </c>
      <c r="C33" s="608">
        <v>0</v>
      </c>
      <c r="D33" s="607">
        <v>0</v>
      </c>
      <c r="E33" s="607">
        <v>0</v>
      </c>
      <c r="F33" s="607">
        <v>0</v>
      </c>
      <c r="G33" s="608">
        <v>0</v>
      </c>
      <c r="H33" s="609">
        <v>1</v>
      </c>
      <c r="I33" s="610">
        <v>48</v>
      </c>
      <c r="J33" s="609">
        <v>32</v>
      </c>
      <c r="K33" s="609">
        <v>0</v>
      </c>
      <c r="L33" s="609">
        <v>32</v>
      </c>
      <c r="M33" s="610">
        <v>1179.96</v>
      </c>
      <c r="N33" s="607">
        <v>1</v>
      </c>
      <c r="O33" s="608">
        <v>48</v>
      </c>
      <c r="P33" s="607">
        <v>32</v>
      </c>
      <c r="Q33" s="607">
        <v>0</v>
      </c>
      <c r="R33" s="607">
        <v>32</v>
      </c>
      <c r="S33" s="608">
        <v>1179.96</v>
      </c>
    </row>
    <row r="34" spans="1:19" ht="20.100000000000001" customHeight="1">
      <c r="A34" s="563" t="s">
        <v>1037</v>
      </c>
      <c r="B34" s="607">
        <v>0</v>
      </c>
      <c r="C34" s="608">
        <v>0</v>
      </c>
      <c r="D34" s="607">
        <v>0</v>
      </c>
      <c r="E34" s="607">
        <v>0</v>
      </c>
      <c r="F34" s="607">
        <v>0</v>
      </c>
      <c r="G34" s="608">
        <v>0</v>
      </c>
      <c r="H34" s="609">
        <v>2</v>
      </c>
      <c r="I34" s="610">
        <v>16.8</v>
      </c>
      <c r="J34" s="609">
        <v>18</v>
      </c>
      <c r="K34" s="609">
        <v>14</v>
      </c>
      <c r="L34" s="609">
        <v>32</v>
      </c>
      <c r="M34" s="610">
        <v>366.41</v>
      </c>
      <c r="N34" s="607">
        <v>2</v>
      </c>
      <c r="O34" s="608">
        <v>16.8</v>
      </c>
      <c r="P34" s="607">
        <v>18</v>
      </c>
      <c r="Q34" s="607">
        <v>14</v>
      </c>
      <c r="R34" s="607">
        <v>32</v>
      </c>
      <c r="S34" s="608">
        <v>366.41</v>
      </c>
    </row>
    <row r="35" spans="1:19" ht="20.100000000000001" customHeight="1">
      <c r="A35" s="563" t="s">
        <v>547</v>
      </c>
      <c r="B35" s="607">
        <v>0</v>
      </c>
      <c r="C35" s="608">
        <v>0</v>
      </c>
      <c r="D35" s="607">
        <v>0</v>
      </c>
      <c r="E35" s="607">
        <v>0</v>
      </c>
      <c r="F35" s="607">
        <v>0</v>
      </c>
      <c r="G35" s="608">
        <v>0</v>
      </c>
      <c r="H35" s="609">
        <v>1</v>
      </c>
      <c r="I35" s="610">
        <v>13.2</v>
      </c>
      <c r="J35" s="609">
        <v>22</v>
      </c>
      <c r="K35" s="609">
        <v>5</v>
      </c>
      <c r="L35" s="609">
        <v>27</v>
      </c>
      <c r="M35" s="610">
        <v>197.88</v>
      </c>
      <c r="N35" s="607">
        <v>1</v>
      </c>
      <c r="O35" s="608">
        <v>13.2</v>
      </c>
      <c r="P35" s="607">
        <v>22</v>
      </c>
      <c r="Q35" s="607">
        <v>5</v>
      </c>
      <c r="R35" s="607">
        <v>27</v>
      </c>
      <c r="S35" s="608">
        <v>197.88</v>
      </c>
    </row>
    <row r="36" spans="1:19" ht="20.100000000000001" customHeight="1">
      <c r="A36" s="563" t="s">
        <v>38</v>
      </c>
      <c r="B36" s="607">
        <v>0</v>
      </c>
      <c r="C36" s="608">
        <v>0</v>
      </c>
      <c r="D36" s="607">
        <v>0</v>
      </c>
      <c r="E36" s="607">
        <v>0</v>
      </c>
      <c r="F36" s="607">
        <v>0</v>
      </c>
      <c r="G36" s="608">
        <v>0</v>
      </c>
      <c r="H36" s="609">
        <v>2</v>
      </c>
      <c r="I36" s="610">
        <v>13.5</v>
      </c>
      <c r="J36" s="609">
        <v>13</v>
      </c>
      <c r="K36" s="609">
        <v>9</v>
      </c>
      <c r="L36" s="609">
        <v>22</v>
      </c>
      <c r="M36" s="610">
        <v>258.3</v>
      </c>
      <c r="N36" s="607">
        <v>2</v>
      </c>
      <c r="O36" s="608">
        <v>13.5</v>
      </c>
      <c r="P36" s="607">
        <v>13</v>
      </c>
      <c r="Q36" s="607">
        <v>9</v>
      </c>
      <c r="R36" s="607">
        <v>22</v>
      </c>
      <c r="S36" s="608">
        <v>258.3</v>
      </c>
    </row>
    <row r="37" spans="1:19" ht="20.100000000000001" customHeight="1">
      <c r="A37" s="563" t="s">
        <v>12</v>
      </c>
      <c r="B37" s="607">
        <v>0</v>
      </c>
      <c r="C37" s="608">
        <v>0</v>
      </c>
      <c r="D37" s="607">
        <v>0</v>
      </c>
      <c r="E37" s="607">
        <v>0</v>
      </c>
      <c r="F37" s="607">
        <v>0</v>
      </c>
      <c r="G37" s="608">
        <v>0</v>
      </c>
      <c r="H37" s="609">
        <v>1</v>
      </c>
      <c r="I37" s="610">
        <v>18.399999999999999</v>
      </c>
      <c r="J37" s="609">
        <v>7</v>
      </c>
      <c r="K37" s="609">
        <v>0</v>
      </c>
      <c r="L37" s="609">
        <v>7</v>
      </c>
      <c r="M37" s="610">
        <v>165</v>
      </c>
      <c r="N37" s="607">
        <v>1</v>
      </c>
      <c r="O37" s="608">
        <v>18.399999999999999</v>
      </c>
      <c r="P37" s="607">
        <v>7</v>
      </c>
      <c r="Q37" s="607">
        <v>0</v>
      </c>
      <c r="R37" s="607">
        <v>7</v>
      </c>
      <c r="S37" s="608">
        <v>165</v>
      </c>
    </row>
    <row r="38" spans="1:19" ht="20.100000000000001" customHeight="1">
      <c r="A38" s="563" t="s">
        <v>37</v>
      </c>
      <c r="B38" s="607">
        <v>0</v>
      </c>
      <c r="C38" s="608">
        <v>0</v>
      </c>
      <c r="D38" s="607">
        <v>0</v>
      </c>
      <c r="E38" s="607">
        <v>0</v>
      </c>
      <c r="F38" s="607">
        <v>0</v>
      </c>
      <c r="G38" s="608">
        <v>0</v>
      </c>
      <c r="H38" s="609">
        <v>2</v>
      </c>
      <c r="I38" s="610">
        <v>0.8</v>
      </c>
      <c r="J38" s="609">
        <v>18</v>
      </c>
      <c r="K38" s="609">
        <v>1</v>
      </c>
      <c r="L38" s="609">
        <v>19</v>
      </c>
      <c r="M38" s="610">
        <v>243</v>
      </c>
      <c r="N38" s="607">
        <v>2</v>
      </c>
      <c r="O38" s="608">
        <v>0.8</v>
      </c>
      <c r="P38" s="607">
        <v>18</v>
      </c>
      <c r="Q38" s="607">
        <v>1</v>
      </c>
      <c r="R38" s="607">
        <v>19</v>
      </c>
      <c r="S38" s="608">
        <v>243</v>
      </c>
    </row>
    <row r="39" spans="1:19" ht="20.100000000000001" customHeight="1">
      <c r="A39" s="563" t="s">
        <v>44</v>
      </c>
      <c r="B39" s="607">
        <v>0</v>
      </c>
      <c r="C39" s="608">
        <v>0</v>
      </c>
      <c r="D39" s="607">
        <v>0</v>
      </c>
      <c r="E39" s="607">
        <v>0</v>
      </c>
      <c r="F39" s="607">
        <v>0</v>
      </c>
      <c r="G39" s="608">
        <v>0</v>
      </c>
      <c r="H39" s="609">
        <v>1</v>
      </c>
      <c r="I39" s="610">
        <v>20</v>
      </c>
      <c r="J39" s="609">
        <v>8</v>
      </c>
      <c r="K39" s="609">
        <v>2</v>
      </c>
      <c r="L39" s="609">
        <v>10</v>
      </c>
      <c r="M39" s="610">
        <v>106</v>
      </c>
      <c r="N39" s="607">
        <v>1</v>
      </c>
      <c r="O39" s="608">
        <v>20</v>
      </c>
      <c r="P39" s="607">
        <v>8</v>
      </c>
      <c r="Q39" s="607">
        <v>2</v>
      </c>
      <c r="R39" s="607">
        <v>10</v>
      </c>
      <c r="S39" s="608">
        <v>106</v>
      </c>
    </row>
    <row r="40" spans="1:19" ht="20.100000000000001" customHeight="1">
      <c r="A40" s="563" t="s">
        <v>1038</v>
      </c>
      <c r="B40" s="607">
        <v>0</v>
      </c>
      <c r="C40" s="608">
        <v>0</v>
      </c>
      <c r="D40" s="607">
        <v>0</v>
      </c>
      <c r="E40" s="607">
        <v>0</v>
      </c>
      <c r="F40" s="607">
        <v>0</v>
      </c>
      <c r="G40" s="608">
        <v>0</v>
      </c>
      <c r="H40" s="609">
        <v>1</v>
      </c>
      <c r="I40" s="610">
        <v>1.5</v>
      </c>
      <c r="J40" s="609">
        <v>6</v>
      </c>
      <c r="K40" s="609">
        <v>0</v>
      </c>
      <c r="L40" s="609">
        <v>6</v>
      </c>
      <c r="M40" s="610">
        <v>185.13</v>
      </c>
      <c r="N40" s="607">
        <v>1</v>
      </c>
      <c r="O40" s="608">
        <v>1.5</v>
      </c>
      <c r="P40" s="607">
        <v>6</v>
      </c>
      <c r="Q40" s="607">
        <v>0</v>
      </c>
      <c r="R40" s="607">
        <v>6</v>
      </c>
      <c r="S40" s="608">
        <v>185.13</v>
      </c>
    </row>
    <row r="41" spans="1:19" ht="20.100000000000001" customHeight="1">
      <c r="A41" s="563" t="s">
        <v>1009</v>
      </c>
      <c r="B41" s="607">
        <v>0</v>
      </c>
      <c r="C41" s="608">
        <v>0</v>
      </c>
      <c r="D41" s="607">
        <v>0</v>
      </c>
      <c r="E41" s="607">
        <v>0</v>
      </c>
      <c r="F41" s="607">
        <v>0</v>
      </c>
      <c r="G41" s="608">
        <v>0</v>
      </c>
      <c r="H41" s="609">
        <v>1</v>
      </c>
      <c r="I41" s="610">
        <v>9</v>
      </c>
      <c r="J41" s="609">
        <v>27</v>
      </c>
      <c r="K41" s="609">
        <v>0</v>
      </c>
      <c r="L41" s="609">
        <v>27</v>
      </c>
      <c r="M41" s="610">
        <v>98.8</v>
      </c>
      <c r="N41" s="607">
        <v>1</v>
      </c>
      <c r="O41" s="608">
        <v>9</v>
      </c>
      <c r="P41" s="607">
        <v>27</v>
      </c>
      <c r="Q41" s="607">
        <v>0</v>
      </c>
      <c r="R41" s="607">
        <v>27</v>
      </c>
      <c r="S41" s="608">
        <v>98.8</v>
      </c>
    </row>
    <row r="42" spans="1:19" ht="20.100000000000001" customHeight="1">
      <c r="A42" s="563" t="s">
        <v>974</v>
      </c>
      <c r="B42" s="607">
        <v>1</v>
      </c>
      <c r="C42" s="608">
        <v>20</v>
      </c>
      <c r="D42" s="607">
        <v>7</v>
      </c>
      <c r="E42" s="607">
        <v>2</v>
      </c>
      <c r="F42" s="607">
        <v>9</v>
      </c>
      <c r="G42" s="608">
        <v>64.5</v>
      </c>
      <c r="H42" s="609">
        <v>1</v>
      </c>
      <c r="I42" s="610">
        <v>81.118219999999994</v>
      </c>
      <c r="J42" s="609">
        <v>47</v>
      </c>
      <c r="K42" s="609">
        <v>161</v>
      </c>
      <c r="L42" s="609">
        <v>208</v>
      </c>
      <c r="M42" s="610">
        <v>112.76</v>
      </c>
      <c r="N42" s="607">
        <v>2</v>
      </c>
      <c r="O42" s="608">
        <v>101.11821999999999</v>
      </c>
      <c r="P42" s="607">
        <v>54</v>
      </c>
      <c r="Q42" s="607">
        <v>163</v>
      </c>
      <c r="R42" s="607">
        <v>217</v>
      </c>
      <c r="S42" s="608">
        <v>177.26</v>
      </c>
    </row>
    <row r="43" spans="1:19" ht="20.100000000000001" customHeight="1">
      <c r="A43" s="563" t="s">
        <v>580</v>
      </c>
      <c r="B43" s="607">
        <v>0</v>
      </c>
      <c r="C43" s="608">
        <v>0</v>
      </c>
      <c r="D43" s="607">
        <v>0</v>
      </c>
      <c r="E43" s="607">
        <v>0</v>
      </c>
      <c r="F43" s="607">
        <v>0</v>
      </c>
      <c r="G43" s="608">
        <v>0</v>
      </c>
      <c r="H43" s="609">
        <v>1</v>
      </c>
      <c r="I43" s="610">
        <v>50</v>
      </c>
      <c r="J43" s="609">
        <v>130</v>
      </c>
      <c r="K43" s="609">
        <v>130</v>
      </c>
      <c r="L43" s="609">
        <v>260</v>
      </c>
      <c r="M43" s="610">
        <v>235.8</v>
      </c>
      <c r="N43" s="607">
        <v>1</v>
      </c>
      <c r="O43" s="608">
        <v>50</v>
      </c>
      <c r="P43" s="607">
        <v>130</v>
      </c>
      <c r="Q43" s="607">
        <v>130</v>
      </c>
      <c r="R43" s="607">
        <v>260</v>
      </c>
      <c r="S43" s="608">
        <v>235.8</v>
      </c>
    </row>
    <row r="44" spans="1:19" ht="20.100000000000001" customHeight="1">
      <c r="A44" s="563" t="s">
        <v>582</v>
      </c>
      <c r="B44" s="607">
        <v>0</v>
      </c>
      <c r="C44" s="608">
        <v>0</v>
      </c>
      <c r="D44" s="607">
        <v>0</v>
      </c>
      <c r="E44" s="607">
        <v>0</v>
      </c>
      <c r="F44" s="607">
        <v>0</v>
      </c>
      <c r="G44" s="608">
        <v>0</v>
      </c>
      <c r="H44" s="609">
        <v>1</v>
      </c>
      <c r="I44" s="610">
        <v>34</v>
      </c>
      <c r="J44" s="609">
        <v>30</v>
      </c>
      <c r="K44" s="609">
        <v>5</v>
      </c>
      <c r="L44" s="609">
        <v>35</v>
      </c>
      <c r="M44" s="610">
        <v>465.5</v>
      </c>
      <c r="N44" s="607">
        <v>1</v>
      </c>
      <c r="O44" s="608">
        <v>34</v>
      </c>
      <c r="P44" s="607">
        <v>30</v>
      </c>
      <c r="Q44" s="607">
        <v>5</v>
      </c>
      <c r="R44" s="607">
        <v>35</v>
      </c>
      <c r="S44" s="608">
        <v>465.5</v>
      </c>
    </row>
    <row r="45" spans="1:19" ht="20.100000000000001" customHeight="1">
      <c r="A45" s="563" t="s">
        <v>57</v>
      </c>
      <c r="B45" s="607">
        <v>0</v>
      </c>
      <c r="C45" s="608">
        <v>0</v>
      </c>
      <c r="D45" s="607">
        <v>0</v>
      </c>
      <c r="E45" s="607">
        <v>0</v>
      </c>
      <c r="F45" s="607">
        <v>0</v>
      </c>
      <c r="G45" s="608">
        <v>0</v>
      </c>
      <c r="H45" s="609">
        <v>1</v>
      </c>
      <c r="I45" s="610">
        <v>65</v>
      </c>
      <c r="J45" s="609">
        <v>25</v>
      </c>
      <c r="K45" s="609">
        <v>25</v>
      </c>
      <c r="L45" s="609">
        <v>50</v>
      </c>
      <c r="M45" s="610">
        <v>497.5</v>
      </c>
      <c r="N45" s="607">
        <v>1</v>
      </c>
      <c r="O45" s="608">
        <v>65</v>
      </c>
      <c r="P45" s="607">
        <v>25</v>
      </c>
      <c r="Q45" s="607">
        <v>25</v>
      </c>
      <c r="R45" s="607">
        <v>50</v>
      </c>
      <c r="S45" s="608">
        <v>497.5</v>
      </c>
    </row>
    <row r="46" spans="1:19" ht="20.100000000000001" customHeight="1">
      <c r="A46" s="563" t="s">
        <v>632</v>
      </c>
      <c r="B46" s="607">
        <v>0</v>
      </c>
      <c r="C46" s="608">
        <v>0</v>
      </c>
      <c r="D46" s="607">
        <v>0</v>
      </c>
      <c r="E46" s="607">
        <v>0</v>
      </c>
      <c r="F46" s="607">
        <v>0</v>
      </c>
      <c r="G46" s="608">
        <v>0</v>
      </c>
      <c r="H46" s="609">
        <v>1</v>
      </c>
      <c r="I46" s="610">
        <v>1</v>
      </c>
      <c r="J46" s="609">
        <v>13</v>
      </c>
      <c r="K46" s="609">
        <v>8</v>
      </c>
      <c r="L46" s="609">
        <v>21</v>
      </c>
      <c r="M46" s="610">
        <v>302.20999999999998</v>
      </c>
      <c r="N46" s="607">
        <v>1</v>
      </c>
      <c r="O46" s="608">
        <v>1</v>
      </c>
      <c r="P46" s="607">
        <v>13</v>
      </c>
      <c r="Q46" s="607">
        <v>8</v>
      </c>
      <c r="R46" s="607">
        <v>21</v>
      </c>
      <c r="S46" s="608">
        <v>302.20999999999998</v>
      </c>
    </row>
    <row r="47" spans="1:19" ht="20.100000000000001" customHeight="1">
      <c r="A47" s="563" t="s">
        <v>649</v>
      </c>
      <c r="B47" s="607">
        <v>0</v>
      </c>
      <c r="C47" s="608">
        <v>0</v>
      </c>
      <c r="D47" s="607">
        <v>0</v>
      </c>
      <c r="E47" s="607">
        <v>0</v>
      </c>
      <c r="F47" s="607">
        <v>0</v>
      </c>
      <c r="G47" s="608">
        <v>0</v>
      </c>
      <c r="H47" s="609">
        <v>1</v>
      </c>
      <c r="I47" s="610">
        <v>13</v>
      </c>
      <c r="J47" s="609">
        <v>12</v>
      </c>
      <c r="K47" s="609">
        <v>0</v>
      </c>
      <c r="L47" s="609">
        <v>12</v>
      </c>
      <c r="M47" s="610">
        <v>95</v>
      </c>
      <c r="N47" s="607">
        <v>1</v>
      </c>
      <c r="O47" s="608">
        <v>13</v>
      </c>
      <c r="P47" s="607">
        <v>12</v>
      </c>
      <c r="Q47" s="607">
        <v>0</v>
      </c>
      <c r="R47" s="607">
        <v>12</v>
      </c>
      <c r="S47" s="608">
        <v>95</v>
      </c>
    </row>
    <row r="48" spans="1:19" ht="20.100000000000001" customHeight="1">
      <c r="A48" s="563" t="s">
        <v>950</v>
      </c>
      <c r="B48" s="607">
        <v>0</v>
      </c>
      <c r="C48" s="608">
        <v>0</v>
      </c>
      <c r="D48" s="607">
        <v>0</v>
      </c>
      <c r="E48" s="607">
        <v>0</v>
      </c>
      <c r="F48" s="607">
        <v>0</v>
      </c>
      <c r="G48" s="608">
        <v>0</v>
      </c>
      <c r="H48" s="609">
        <v>1</v>
      </c>
      <c r="I48" s="610">
        <v>153.48500000000001</v>
      </c>
      <c r="J48" s="609">
        <v>27</v>
      </c>
      <c r="K48" s="609">
        <v>2</v>
      </c>
      <c r="L48" s="609">
        <v>29</v>
      </c>
      <c r="M48" s="610">
        <v>505.96</v>
      </c>
      <c r="N48" s="607">
        <v>1</v>
      </c>
      <c r="O48" s="608">
        <v>153.48500000000001</v>
      </c>
      <c r="P48" s="607">
        <v>27</v>
      </c>
      <c r="Q48" s="607">
        <v>2</v>
      </c>
      <c r="R48" s="607">
        <v>29</v>
      </c>
      <c r="S48" s="608">
        <v>505.96</v>
      </c>
    </row>
    <row r="49" spans="1:19" ht="20.100000000000001" customHeight="1">
      <c r="A49" s="563" t="s">
        <v>11</v>
      </c>
      <c r="B49" s="607">
        <v>0</v>
      </c>
      <c r="C49" s="608">
        <v>0</v>
      </c>
      <c r="D49" s="607">
        <v>0</v>
      </c>
      <c r="E49" s="607">
        <v>0</v>
      </c>
      <c r="F49" s="607">
        <v>0</v>
      </c>
      <c r="G49" s="608">
        <v>0</v>
      </c>
      <c r="H49" s="609">
        <v>4</v>
      </c>
      <c r="I49" s="610">
        <v>9.2799999999999994</v>
      </c>
      <c r="J49" s="609">
        <v>28</v>
      </c>
      <c r="K49" s="609">
        <v>0</v>
      </c>
      <c r="L49" s="609">
        <v>28</v>
      </c>
      <c r="M49" s="610">
        <v>342.71999999999997</v>
      </c>
      <c r="N49" s="607">
        <v>4</v>
      </c>
      <c r="O49" s="608">
        <v>9.2799999999999994</v>
      </c>
      <c r="P49" s="607">
        <v>28</v>
      </c>
      <c r="Q49" s="607">
        <v>0</v>
      </c>
      <c r="R49" s="607">
        <v>28</v>
      </c>
      <c r="S49" s="608">
        <v>342.71999999999997</v>
      </c>
    </row>
    <row r="50" spans="1:19" ht="20.100000000000001" customHeight="1">
      <c r="A50" s="568" t="s">
        <v>779</v>
      </c>
      <c r="B50" s="611">
        <v>0</v>
      </c>
      <c r="C50" s="612">
        <v>0</v>
      </c>
      <c r="D50" s="611">
        <v>0</v>
      </c>
      <c r="E50" s="611">
        <v>0</v>
      </c>
      <c r="F50" s="611">
        <v>0</v>
      </c>
      <c r="G50" s="612">
        <v>0</v>
      </c>
      <c r="H50" s="613">
        <v>1</v>
      </c>
      <c r="I50" s="614">
        <v>8</v>
      </c>
      <c r="J50" s="613">
        <v>4</v>
      </c>
      <c r="K50" s="613">
        <v>0</v>
      </c>
      <c r="L50" s="613">
        <v>4</v>
      </c>
      <c r="M50" s="614">
        <v>101</v>
      </c>
      <c r="N50" s="611">
        <v>1</v>
      </c>
      <c r="O50" s="612">
        <v>8</v>
      </c>
      <c r="P50" s="611">
        <v>4</v>
      </c>
      <c r="Q50" s="611">
        <v>0</v>
      </c>
      <c r="R50" s="611">
        <v>4</v>
      </c>
      <c r="S50" s="612">
        <v>101</v>
      </c>
    </row>
    <row r="51" spans="1:19" ht="20.100000000000001" customHeight="1">
      <c r="A51" s="556" t="s">
        <v>131</v>
      </c>
      <c r="B51" s="577">
        <f>SUM(B5:B50)</f>
        <v>6</v>
      </c>
      <c r="C51" s="578">
        <f t="shared" ref="C51:S51" si="0">SUM(C5:C50)</f>
        <v>67.25</v>
      </c>
      <c r="D51" s="577">
        <f t="shared" si="0"/>
        <v>30</v>
      </c>
      <c r="E51" s="577">
        <f t="shared" si="0"/>
        <v>16</v>
      </c>
      <c r="F51" s="577">
        <f t="shared" si="0"/>
        <v>46</v>
      </c>
      <c r="G51" s="578">
        <f t="shared" si="0"/>
        <v>452.27</v>
      </c>
      <c r="H51" s="577">
        <f t="shared" si="0"/>
        <v>100</v>
      </c>
      <c r="I51" s="578">
        <f t="shared" si="0"/>
        <v>1655.4442510000001</v>
      </c>
      <c r="J51" s="577">
        <f t="shared" si="0"/>
        <v>1412</v>
      </c>
      <c r="K51" s="577">
        <f t="shared" si="0"/>
        <v>886</v>
      </c>
      <c r="L51" s="577">
        <f t="shared" si="0"/>
        <v>2298</v>
      </c>
      <c r="M51" s="578">
        <f t="shared" si="0"/>
        <v>32261</v>
      </c>
      <c r="N51" s="577">
        <f t="shared" si="0"/>
        <v>106</v>
      </c>
      <c r="O51" s="578">
        <f t="shared" si="0"/>
        <v>1722.6942510000001</v>
      </c>
      <c r="P51" s="577">
        <f t="shared" si="0"/>
        <v>1442</v>
      </c>
      <c r="Q51" s="577">
        <f t="shared" si="0"/>
        <v>902</v>
      </c>
      <c r="R51" s="577">
        <f t="shared" si="0"/>
        <v>2344</v>
      </c>
      <c r="S51" s="578">
        <f t="shared" si="0"/>
        <v>32713.27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M7" sqref="M7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59" customWidth="1"/>
    <col min="8" max="8" width="11" customWidth="1"/>
    <col min="9" max="9" width="9.625" bestFit="1" customWidth="1"/>
    <col min="10" max="10" width="9.375" style="14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271" t="s">
        <v>986</v>
      </c>
      <c r="B1" s="70"/>
      <c r="C1" s="70"/>
      <c r="D1" s="70"/>
      <c r="E1" s="418"/>
      <c r="F1" s="418"/>
      <c r="G1" s="418"/>
      <c r="H1" s="71"/>
      <c r="I1" s="71"/>
    </row>
    <row r="2" spans="1:10" ht="20.100000000000001" customHeight="1">
      <c r="A2" s="311"/>
      <c r="B2" s="762" t="s">
        <v>158</v>
      </c>
      <c r="C2" s="763"/>
      <c r="D2" s="764"/>
      <c r="E2" s="762" t="s">
        <v>159</v>
      </c>
      <c r="F2" s="763"/>
      <c r="G2" s="764"/>
      <c r="H2" s="762" t="s">
        <v>136</v>
      </c>
      <c r="I2" s="763"/>
      <c r="J2" s="764"/>
    </row>
    <row r="3" spans="1:10" ht="20.100000000000001" customHeight="1">
      <c r="A3" s="186" t="s">
        <v>160</v>
      </c>
      <c r="B3" s="760"/>
      <c r="C3" s="761"/>
      <c r="D3" s="411"/>
      <c r="E3" s="761"/>
      <c r="F3" s="761"/>
      <c r="G3" s="422"/>
      <c r="H3" s="761"/>
      <c r="I3" s="761"/>
      <c r="J3" s="628"/>
    </row>
    <row r="4" spans="1:10" ht="20.100000000000001" customHeight="1">
      <c r="A4" s="416"/>
      <c r="B4" s="417" t="s">
        <v>775</v>
      </c>
      <c r="C4" s="417" t="s">
        <v>952</v>
      </c>
      <c r="D4" s="417" t="s">
        <v>981</v>
      </c>
      <c r="E4" s="419" t="s">
        <v>775</v>
      </c>
      <c r="F4" s="419" t="s">
        <v>952</v>
      </c>
      <c r="G4" s="419" t="s">
        <v>981</v>
      </c>
      <c r="H4" s="417" t="s">
        <v>775</v>
      </c>
      <c r="I4" s="417" t="s">
        <v>952</v>
      </c>
      <c r="J4" s="629" t="s">
        <v>981</v>
      </c>
    </row>
    <row r="5" spans="1:10" ht="20.100000000000001" customHeight="1">
      <c r="A5" s="312" t="s">
        <v>162</v>
      </c>
      <c r="B5" s="412">
        <v>67</v>
      </c>
      <c r="C5" s="412">
        <v>74</v>
      </c>
      <c r="D5" s="412">
        <v>66</v>
      </c>
      <c r="E5" s="420">
        <v>13078.341133</v>
      </c>
      <c r="F5" s="420">
        <v>3826.1113640000003</v>
      </c>
      <c r="G5" s="420">
        <v>1776.23</v>
      </c>
      <c r="H5" s="413">
        <v>2806</v>
      </c>
      <c r="I5" s="413">
        <v>3965</v>
      </c>
      <c r="J5" s="627">
        <v>1489</v>
      </c>
    </row>
    <row r="6" spans="1:10" ht="20.100000000000001" customHeight="1">
      <c r="A6" s="312" t="s">
        <v>162</v>
      </c>
      <c r="B6" s="412">
        <v>70</v>
      </c>
      <c r="C6" s="412">
        <v>72</v>
      </c>
      <c r="D6" s="412">
        <v>113</v>
      </c>
      <c r="E6" s="420">
        <v>2002.922906</v>
      </c>
      <c r="F6" s="420">
        <v>8504.5597830000042</v>
      </c>
      <c r="G6" s="420">
        <v>2239.9899999999998</v>
      </c>
      <c r="H6" s="413">
        <v>1660</v>
      </c>
      <c r="I6" s="413">
        <v>1754</v>
      </c>
      <c r="J6" s="627">
        <v>2940</v>
      </c>
    </row>
    <row r="7" spans="1:10" ht="20.100000000000001" customHeight="1">
      <c r="A7" s="312" t="s">
        <v>163</v>
      </c>
      <c r="B7" s="412">
        <v>66</v>
      </c>
      <c r="C7" s="412">
        <v>59</v>
      </c>
      <c r="D7" s="412">
        <v>106</v>
      </c>
      <c r="E7" s="420">
        <v>1463.2695000000001</v>
      </c>
      <c r="F7" s="420">
        <v>1179.6375</v>
      </c>
      <c r="G7" s="420">
        <v>1722.69</v>
      </c>
      <c r="H7" s="413">
        <v>1321</v>
      </c>
      <c r="I7" s="413">
        <v>1784</v>
      </c>
      <c r="J7" s="627">
        <v>2344</v>
      </c>
    </row>
    <row r="8" spans="1:10" ht="20.100000000000001" customHeight="1">
      <c r="A8" s="312" t="s">
        <v>164</v>
      </c>
      <c r="B8" s="412">
        <v>44</v>
      </c>
      <c r="C8" s="412">
        <v>56</v>
      </c>
      <c r="D8" s="412"/>
      <c r="E8" s="420">
        <v>985.81600000000003</v>
      </c>
      <c r="F8" s="420">
        <v>1796.2210889999999</v>
      </c>
      <c r="G8" s="420"/>
      <c r="H8" s="413">
        <v>1305</v>
      </c>
      <c r="I8" s="413">
        <v>1793</v>
      </c>
      <c r="J8" s="627"/>
    </row>
    <row r="9" spans="1:10" ht="20.100000000000001" customHeight="1">
      <c r="A9" s="312" t="s">
        <v>165</v>
      </c>
      <c r="B9" s="412">
        <v>76</v>
      </c>
      <c r="C9" s="412">
        <v>82</v>
      </c>
      <c r="D9" s="412"/>
      <c r="E9" s="420">
        <v>4375.4473840000001</v>
      </c>
      <c r="F9" s="420">
        <v>1260.8300540000002</v>
      </c>
      <c r="G9" s="420"/>
      <c r="H9" s="413">
        <v>2357</v>
      </c>
      <c r="I9" s="413">
        <v>1123</v>
      </c>
      <c r="J9" s="627"/>
    </row>
    <row r="10" spans="1:10" ht="20.100000000000001" customHeight="1">
      <c r="A10" s="312" t="s">
        <v>166</v>
      </c>
      <c r="B10" s="412">
        <v>62</v>
      </c>
      <c r="C10" s="412">
        <v>165</v>
      </c>
      <c r="D10" s="412"/>
      <c r="E10" s="420">
        <v>1740.7111299999999</v>
      </c>
      <c r="F10" s="420">
        <v>3902.3282609999987</v>
      </c>
      <c r="G10" s="420"/>
      <c r="H10" s="413">
        <v>1408</v>
      </c>
      <c r="I10" s="413">
        <v>3671</v>
      </c>
      <c r="J10" s="627"/>
    </row>
    <row r="11" spans="1:10" ht="20.100000000000001" customHeight="1">
      <c r="A11" s="312" t="s">
        <v>167</v>
      </c>
      <c r="B11" s="412">
        <v>59</v>
      </c>
      <c r="C11" s="412">
        <v>120</v>
      </c>
      <c r="D11" s="412"/>
      <c r="E11" s="420">
        <v>2983.7193550000002</v>
      </c>
      <c r="F11" s="420">
        <v>4710.1562610000001</v>
      </c>
      <c r="G11" s="420"/>
      <c r="H11" s="413">
        <v>1858</v>
      </c>
      <c r="I11" s="413">
        <v>2298</v>
      </c>
      <c r="J11" s="627"/>
    </row>
    <row r="12" spans="1:10" ht="20.100000000000001" customHeight="1">
      <c r="A12" s="312" t="s">
        <v>168</v>
      </c>
      <c r="B12" s="412">
        <v>46</v>
      </c>
      <c r="C12" s="412">
        <v>155</v>
      </c>
      <c r="D12" s="412"/>
      <c r="E12" s="420">
        <v>907.47375</v>
      </c>
      <c r="F12" s="420">
        <v>1414.1716999999996</v>
      </c>
      <c r="G12" s="420"/>
      <c r="H12" s="413">
        <v>1532</v>
      </c>
      <c r="I12" s="413">
        <v>2599</v>
      </c>
      <c r="J12" s="627"/>
    </row>
    <row r="13" spans="1:10" ht="20.100000000000001" customHeight="1">
      <c r="A13" s="312" t="s">
        <v>169</v>
      </c>
      <c r="B13" s="412">
        <v>45</v>
      </c>
      <c r="C13" s="412">
        <v>110</v>
      </c>
      <c r="D13" s="412"/>
      <c r="E13" s="420">
        <v>6089.9473319999997</v>
      </c>
      <c r="F13" s="420">
        <v>1856.3749770000002</v>
      </c>
      <c r="G13" s="420"/>
      <c r="H13" s="413">
        <v>2512</v>
      </c>
      <c r="I13" s="413">
        <v>4348</v>
      </c>
      <c r="J13" s="627"/>
    </row>
    <row r="14" spans="1:10" ht="20.100000000000001" customHeight="1">
      <c r="A14" s="312" t="s">
        <v>170</v>
      </c>
      <c r="B14" s="412">
        <v>46</v>
      </c>
      <c r="C14" s="412">
        <v>117</v>
      </c>
      <c r="D14" s="412"/>
      <c r="E14" s="420">
        <v>1700.847677</v>
      </c>
      <c r="F14" s="420">
        <v>5204.3875529999978</v>
      </c>
      <c r="G14" s="420"/>
      <c r="H14" s="413">
        <v>1514</v>
      </c>
      <c r="I14" s="413">
        <v>3830</v>
      </c>
      <c r="J14" s="627"/>
    </row>
    <row r="15" spans="1:10" ht="20.100000000000001" customHeight="1">
      <c r="A15" s="312" t="s">
        <v>171</v>
      </c>
      <c r="B15" s="412">
        <v>61</v>
      </c>
      <c r="C15" s="412">
        <v>73</v>
      </c>
      <c r="D15" s="412"/>
      <c r="E15" s="420">
        <v>2561.4940120000001</v>
      </c>
      <c r="F15" s="420">
        <v>2263.3330349999997</v>
      </c>
      <c r="G15" s="420"/>
      <c r="H15" s="413">
        <v>1315</v>
      </c>
      <c r="I15" s="413">
        <v>2474</v>
      </c>
      <c r="J15" s="627"/>
    </row>
    <row r="16" spans="1:10" ht="20.100000000000001" customHeight="1">
      <c r="A16" s="312" t="s">
        <v>172</v>
      </c>
      <c r="B16" s="414">
        <v>67</v>
      </c>
      <c r="C16" s="414">
        <v>57</v>
      </c>
      <c r="D16" s="414"/>
      <c r="E16" s="421">
        <v>2767.9185649999999</v>
      </c>
      <c r="F16" s="421">
        <v>1816.6700000000003</v>
      </c>
      <c r="G16" s="421"/>
      <c r="H16" s="415">
        <v>1941</v>
      </c>
      <c r="I16" s="415">
        <v>1212</v>
      </c>
      <c r="J16" s="630"/>
    </row>
    <row r="17" spans="1:10" ht="20.100000000000001" customHeight="1">
      <c r="A17" s="313" t="s">
        <v>131</v>
      </c>
      <c r="B17" s="111">
        <f>SUM(B5:B16)</f>
        <v>709</v>
      </c>
      <c r="C17" s="111">
        <f t="shared" ref="C17:I17" si="0">SUM(C5:C16)</f>
        <v>1140</v>
      </c>
      <c r="D17" s="111">
        <f t="shared" si="0"/>
        <v>285</v>
      </c>
      <c r="E17" s="112">
        <f t="shared" si="0"/>
        <v>40657.908744</v>
      </c>
      <c r="F17" s="112">
        <f t="shared" si="0"/>
        <v>37734.781577000002</v>
      </c>
      <c r="G17" s="112">
        <f t="shared" si="0"/>
        <v>5738.91</v>
      </c>
      <c r="H17" s="111">
        <f t="shared" si="0"/>
        <v>21529</v>
      </c>
      <c r="I17" s="111">
        <f t="shared" si="0"/>
        <v>30851</v>
      </c>
      <c r="J17" s="631">
        <f>SUM(J5:J16)</f>
        <v>6773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P10" sqref="P10"/>
    </sheetView>
  </sheetViews>
  <sheetFormatPr defaultRowHeight="20.100000000000001" customHeight="1"/>
  <cols>
    <col min="1" max="1" width="10.125" customWidth="1"/>
    <col min="2" max="11" width="9" customWidth="1"/>
    <col min="12" max="12" width="9" style="193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272" t="s">
        <v>946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192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</row>
    <row r="2" spans="1:254" ht="23.25" customHeight="1">
      <c r="A2" s="270" t="s">
        <v>987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92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ht="20.100000000000001" customHeight="1">
      <c r="A3" s="423"/>
      <c r="B3" s="765" t="s">
        <v>158</v>
      </c>
      <c r="C3" s="766"/>
      <c r="D3" s="766"/>
      <c r="E3" s="766"/>
      <c r="F3" s="766"/>
      <c r="G3" s="767"/>
      <c r="H3" s="768" t="s">
        <v>136</v>
      </c>
      <c r="I3" s="769"/>
      <c r="J3" s="769"/>
      <c r="K3" s="769"/>
      <c r="L3" s="769"/>
      <c r="M3" s="770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</row>
    <row r="4" spans="1:254" ht="20.100000000000001" customHeight="1">
      <c r="A4" s="424" t="s">
        <v>160</v>
      </c>
      <c r="B4" s="771" t="s">
        <v>141</v>
      </c>
      <c r="C4" s="772"/>
      <c r="D4" s="773"/>
      <c r="E4" s="774" t="s">
        <v>781</v>
      </c>
      <c r="F4" s="775"/>
      <c r="G4" s="776"/>
      <c r="H4" s="768" t="s">
        <v>141</v>
      </c>
      <c r="I4" s="769"/>
      <c r="J4" s="770"/>
      <c r="K4" s="774" t="s">
        <v>781</v>
      </c>
      <c r="L4" s="775"/>
      <c r="M4" s="776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20.100000000000001" customHeight="1">
      <c r="A5" s="425"/>
      <c r="B5" s="426" t="s">
        <v>775</v>
      </c>
      <c r="C5" s="426" t="s">
        <v>952</v>
      </c>
      <c r="D5" s="426" t="s">
        <v>981</v>
      </c>
      <c r="E5" s="427" t="s">
        <v>775</v>
      </c>
      <c r="F5" s="428" t="s">
        <v>952</v>
      </c>
      <c r="G5" s="427" t="s">
        <v>981</v>
      </c>
      <c r="H5" s="429" t="s">
        <v>775</v>
      </c>
      <c r="I5" s="429" t="s">
        <v>952</v>
      </c>
      <c r="J5" s="429" t="s">
        <v>981</v>
      </c>
      <c r="K5" s="428" t="s">
        <v>775</v>
      </c>
      <c r="L5" s="430" t="s">
        <v>952</v>
      </c>
      <c r="M5" s="431" t="s">
        <v>981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54" s="51" customFormat="1" ht="20.100000000000001" customHeight="1">
      <c r="A6" s="432" t="s">
        <v>162</v>
      </c>
      <c r="B6" s="433">
        <v>204</v>
      </c>
      <c r="C6" s="434">
        <v>163</v>
      </c>
      <c r="D6" s="435">
        <v>143</v>
      </c>
      <c r="E6" s="436">
        <v>67</v>
      </c>
      <c r="F6" s="437">
        <v>74</v>
      </c>
      <c r="G6" s="438">
        <v>66</v>
      </c>
      <c r="H6" s="439">
        <v>9033</v>
      </c>
      <c r="I6" s="440">
        <v>3416</v>
      </c>
      <c r="J6" s="441">
        <v>3706</v>
      </c>
      <c r="K6" s="442">
        <v>2806</v>
      </c>
      <c r="L6" s="443">
        <v>3965</v>
      </c>
      <c r="M6" s="444">
        <v>1489</v>
      </c>
      <c r="N6" s="72"/>
      <c r="O6" s="74"/>
    </row>
    <row r="7" spans="1:254" s="51" customFormat="1" ht="20.100000000000001" customHeight="1">
      <c r="A7" s="445" t="s">
        <v>162</v>
      </c>
      <c r="B7" s="446">
        <v>177</v>
      </c>
      <c r="C7" s="447">
        <v>184</v>
      </c>
      <c r="D7" s="447">
        <v>190</v>
      </c>
      <c r="E7" s="436">
        <v>70</v>
      </c>
      <c r="F7" s="437">
        <v>72</v>
      </c>
      <c r="G7" s="438">
        <v>113</v>
      </c>
      <c r="H7" s="446">
        <v>5424</v>
      </c>
      <c r="I7" s="448">
        <v>3391</v>
      </c>
      <c r="J7" s="449">
        <v>3934</v>
      </c>
      <c r="K7" s="450">
        <v>1660</v>
      </c>
      <c r="L7" s="443">
        <v>1754</v>
      </c>
      <c r="M7" s="451">
        <v>2940</v>
      </c>
      <c r="N7" s="72"/>
      <c r="O7" s="74"/>
    </row>
    <row r="8" spans="1:254" s="51" customFormat="1" ht="20.100000000000001" customHeight="1">
      <c r="A8" s="445" t="s">
        <v>163</v>
      </c>
      <c r="B8" s="446">
        <v>214</v>
      </c>
      <c r="C8" s="447">
        <v>225</v>
      </c>
      <c r="D8" s="447">
        <v>212</v>
      </c>
      <c r="E8" s="436">
        <v>66</v>
      </c>
      <c r="F8" s="452">
        <v>59</v>
      </c>
      <c r="G8" s="438">
        <v>106</v>
      </c>
      <c r="H8" s="453">
        <v>5042</v>
      </c>
      <c r="I8" s="454">
        <v>5230</v>
      </c>
      <c r="J8" s="455">
        <v>4166</v>
      </c>
      <c r="K8" s="450">
        <v>1321</v>
      </c>
      <c r="L8" s="443">
        <v>1784</v>
      </c>
      <c r="M8" s="451">
        <v>2344</v>
      </c>
      <c r="N8" s="72"/>
      <c r="O8" s="74"/>
    </row>
    <row r="9" spans="1:254" s="51" customFormat="1" ht="20.100000000000001" customHeight="1">
      <c r="A9" s="445" t="s">
        <v>164</v>
      </c>
      <c r="B9" s="446">
        <v>232</v>
      </c>
      <c r="C9" s="447">
        <v>170</v>
      </c>
      <c r="D9" s="447"/>
      <c r="E9" s="436">
        <v>44</v>
      </c>
      <c r="F9" s="437">
        <v>56</v>
      </c>
      <c r="G9" s="438"/>
      <c r="H9" s="446">
        <v>6031</v>
      </c>
      <c r="I9" s="448">
        <v>6039</v>
      </c>
      <c r="J9" s="449"/>
      <c r="K9" s="450">
        <v>1305</v>
      </c>
      <c r="L9" s="443">
        <v>1793</v>
      </c>
      <c r="M9" s="451"/>
      <c r="N9" s="72"/>
      <c r="O9" s="74"/>
    </row>
    <row r="10" spans="1:254" s="51" customFormat="1" ht="20.100000000000001" customHeight="1">
      <c r="A10" s="445" t="s">
        <v>165</v>
      </c>
      <c r="B10" s="446">
        <v>224</v>
      </c>
      <c r="C10" s="447">
        <v>182</v>
      </c>
      <c r="D10" s="447"/>
      <c r="E10" s="436">
        <v>76</v>
      </c>
      <c r="F10" s="437">
        <v>82</v>
      </c>
      <c r="G10" s="438"/>
      <c r="H10" s="446">
        <v>10175</v>
      </c>
      <c r="I10" s="448">
        <v>9353</v>
      </c>
      <c r="J10" s="449"/>
      <c r="K10" s="450">
        <v>2357</v>
      </c>
      <c r="L10" s="443">
        <v>1123</v>
      </c>
      <c r="M10" s="451"/>
      <c r="N10" s="72"/>
      <c r="O10" s="74"/>
    </row>
    <row r="11" spans="1:254" s="51" customFormat="1" ht="20.100000000000001" customHeight="1">
      <c r="A11" s="445" t="s">
        <v>166</v>
      </c>
      <c r="B11" s="446">
        <v>227</v>
      </c>
      <c r="C11" s="447">
        <v>198</v>
      </c>
      <c r="D11" s="447"/>
      <c r="E11" s="436">
        <v>62</v>
      </c>
      <c r="F11" s="437">
        <v>165</v>
      </c>
      <c r="G11" s="438"/>
      <c r="H11" s="446">
        <v>6116</v>
      </c>
      <c r="I11" s="448">
        <v>4067</v>
      </c>
      <c r="J11" s="449"/>
      <c r="K11" s="450">
        <v>1408</v>
      </c>
      <c r="L11" s="443">
        <v>3671</v>
      </c>
      <c r="M11" s="451"/>
      <c r="N11" s="72"/>
      <c r="O11" s="74"/>
    </row>
    <row r="12" spans="1:254" s="51" customFormat="1" ht="20.100000000000001" customHeight="1">
      <c r="A12" s="445" t="s">
        <v>167</v>
      </c>
      <c r="B12" s="446">
        <v>223</v>
      </c>
      <c r="C12" s="447">
        <v>146</v>
      </c>
      <c r="D12" s="447"/>
      <c r="E12" s="436">
        <v>59</v>
      </c>
      <c r="F12" s="437">
        <v>120</v>
      </c>
      <c r="G12" s="438"/>
      <c r="H12" s="446">
        <v>5314</v>
      </c>
      <c r="I12" s="448">
        <v>3589</v>
      </c>
      <c r="J12" s="449"/>
      <c r="K12" s="450">
        <v>1858</v>
      </c>
      <c r="L12" s="443">
        <v>2298</v>
      </c>
      <c r="M12" s="451"/>
      <c r="N12" s="72"/>
      <c r="O12" s="74"/>
    </row>
    <row r="13" spans="1:254" s="51" customFormat="1" ht="20.100000000000001" customHeight="1">
      <c r="A13" s="445" t="s">
        <v>168</v>
      </c>
      <c r="B13" s="446">
        <v>256</v>
      </c>
      <c r="C13" s="447">
        <v>199</v>
      </c>
      <c r="D13" s="447"/>
      <c r="E13" s="436">
        <v>46</v>
      </c>
      <c r="F13" s="437">
        <v>155</v>
      </c>
      <c r="G13" s="438"/>
      <c r="H13" s="446">
        <v>6682</v>
      </c>
      <c r="I13" s="448">
        <v>4758</v>
      </c>
      <c r="J13" s="449"/>
      <c r="K13" s="450">
        <v>1532</v>
      </c>
      <c r="L13" s="443">
        <v>2599</v>
      </c>
      <c r="M13" s="451"/>
      <c r="N13" s="74"/>
      <c r="O13" s="74"/>
    </row>
    <row r="14" spans="1:254" s="51" customFormat="1" ht="20.100000000000001" customHeight="1">
      <c r="A14" s="445" t="s">
        <v>169</v>
      </c>
      <c r="B14" s="446">
        <v>282</v>
      </c>
      <c r="C14" s="447">
        <v>234</v>
      </c>
      <c r="D14" s="447"/>
      <c r="E14" s="436">
        <v>45</v>
      </c>
      <c r="F14" s="437">
        <v>110</v>
      </c>
      <c r="G14" s="438"/>
      <c r="H14" s="446">
        <v>7186</v>
      </c>
      <c r="I14" s="448">
        <v>6011</v>
      </c>
      <c r="J14" s="449"/>
      <c r="K14" s="450">
        <v>2512</v>
      </c>
      <c r="L14" s="443">
        <v>4348</v>
      </c>
      <c r="M14" s="451"/>
      <c r="N14" s="74"/>
      <c r="O14" s="74"/>
    </row>
    <row r="15" spans="1:254" s="51" customFormat="1" ht="20.100000000000001" customHeight="1">
      <c r="A15" s="445" t="s">
        <v>170</v>
      </c>
      <c r="B15" s="446">
        <v>175</v>
      </c>
      <c r="C15" s="447">
        <v>179</v>
      </c>
      <c r="D15" s="447"/>
      <c r="E15" s="436">
        <v>46</v>
      </c>
      <c r="F15" s="437">
        <v>117</v>
      </c>
      <c r="G15" s="438"/>
      <c r="H15" s="446">
        <v>8864</v>
      </c>
      <c r="I15" s="448">
        <v>4263</v>
      </c>
      <c r="J15" s="449"/>
      <c r="K15" s="450">
        <v>1514</v>
      </c>
      <c r="L15" s="443">
        <v>3830</v>
      </c>
      <c r="M15" s="451"/>
      <c r="N15" s="74"/>
      <c r="O15" s="74"/>
    </row>
    <row r="16" spans="1:254" s="51" customFormat="1" ht="20.100000000000001" customHeight="1">
      <c r="A16" s="445" t="s">
        <v>171</v>
      </c>
      <c r="B16" s="446">
        <v>209</v>
      </c>
      <c r="C16" s="447">
        <v>157</v>
      </c>
      <c r="D16" s="447"/>
      <c r="E16" s="436">
        <v>61</v>
      </c>
      <c r="F16" s="437">
        <v>73</v>
      </c>
      <c r="G16" s="438"/>
      <c r="H16" s="446">
        <v>6234</v>
      </c>
      <c r="I16" s="448">
        <v>3670</v>
      </c>
      <c r="J16" s="449"/>
      <c r="K16" s="450">
        <v>1315</v>
      </c>
      <c r="L16" s="443">
        <v>2474</v>
      </c>
      <c r="M16" s="451"/>
      <c r="N16" s="74"/>
      <c r="O16" s="74"/>
    </row>
    <row r="17" spans="1:15" s="51" customFormat="1" ht="20.100000000000001" customHeight="1">
      <c r="A17" s="456" t="s">
        <v>172</v>
      </c>
      <c r="B17" s="457">
        <v>198</v>
      </c>
      <c r="C17" s="447">
        <v>203</v>
      </c>
      <c r="D17" s="447"/>
      <c r="E17" s="436">
        <v>67</v>
      </c>
      <c r="F17" s="437">
        <v>57</v>
      </c>
      <c r="G17" s="438"/>
      <c r="H17" s="457">
        <v>5534</v>
      </c>
      <c r="I17" s="448">
        <v>4785</v>
      </c>
      <c r="J17" s="449"/>
      <c r="K17" s="450">
        <v>1941</v>
      </c>
      <c r="L17" s="443">
        <v>1212</v>
      </c>
      <c r="M17" s="458"/>
      <c r="N17" s="74"/>
      <c r="O17" s="74"/>
    </row>
    <row r="18" spans="1:15" s="51" customFormat="1" ht="20.100000000000001" customHeight="1">
      <c r="A18" s="187" t="s">
        <v>131</v>
      </c>
      <c r="B18" s="188">
        <f t="shared" ref="B18:M18" si="0">SUM(B6:B17)</f>
        <v>2621</v>
      </c>
      <c r="C18" s="188">
        <f t="shared" si="0"/>
        <v>2240</v>
      </c>
      <c r="D18" s="188">
        <f t="shared" si="0"/>
        <v>545</v>
      </c>
      <c r="E18" s="189">
        <f t="shared" si="0"/>
        <v>709</v>
      </c>
      <c r="F18" s="189">
        <f t="shared" si="0"/>
        <v>1140</v>
      </c>
      <c r="G18" s="189">
        <f t="shared" si="0"/>
        <v>285</v>
      </c>
      <c r="H18" s="190">
        <f t="shared" si="0"/>
        <v>81635</v>
      </c>
      <c r="I18" s="190">
        <f t="shared" si="0"/>
        <v>58572</v>
      </c>
      <c r="J18" s="190">
        <f t="shared" si="0"/>
        <v>11806</v>
      </c>
      <c r="K18" s="191">
        <f t="shared" si="0"/>
        <v>21529</v>
      </c>
      <c r="L18" s="191">
        <f t="shared" si="0"/>
        <v>30851</v>
      </c>
      <c r="M18" s="191">
        <f t="shared" si="0"/>
        <v>6773</v>
      </c>
      <c r="N18" s="75"/>
      <c r="O18" s="75"/>
    </row>
    <row r="20" spans="1:15" ht="20.100000000000001" customHeight="1">
      <c r="A20" s="76"/>
    </row>
    <row r="21" spans="1:15" ht="20.100000000000001" customHeight="1">
      <c r="A21" s="76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214"/>
  <sheetViews>
    <sheetView zoomScaleNormal="100" workbookViewId="0"/>
  </sheetViews>
  <sheetFormatPr defaultRowHeight="12.75"/>
  <cols>
    <col min="1" max="1" width="18.875" style="459" customWidth="1"/>
    <col min="2" max="2" width="18.875" style="462" customWidth="1"/>
    <col min="3" max="3" width="41.25" style="459" bestFit="1" customWidth="1"/>
    <col min="4" max="4" width="109.125" style="459" bestFit="1" customWidth="1"/>
    <col min="5" max="5" width="9.875" style="459" bestFit="1" customWidth="1"/>
    <col min="6" max="6" width="11" style="462" customWidth="1"/>
    <col min="7" max="7" width="9.375" style="459" bestFit="1" customWidth="1"/>
    <col min="8" max="8" width="57.125" style="459" bestFit="1" customWidth="1"/>
    <col min="9" max="9" width="56.875" style="459" bestFit="1" customWidth="1"/>
    <col min="10" max="10" width="5.75" style="459" bestFit="1" customWidth="1"/>
    <col min="11" max="12" width="21.5" style="459" bestFit="1" customWidth="1"/>
    <col min="13" max="13" width="11" style="459" bestFit="1" customWidth="1"/>
    <col min="14" max="14" width="13.125" style="459" bestFit="1" customWidth="1"/>
    <col min="15" max="15" width="12.75" style="459" bestFit="1" customWidth="1"/>
    <col min="16" max="16" width="7.875" style="459" bestFit="1" customWidth="1"/>
    <col min="17" max="17" width="13.25" style="460" bestFit="1" customWidth="1"/>
    <col min="18" max="21" width="15.5" style="460" bestFit="1" customWidth="1"/>
    <col min="22" max="22" width="17" style="461" bestFit="1" customWidth="1"/>
    <col min="23" max="23" width="23" style="461" bestFit="1" customWidth="1"/>
    <col min="24" max="24" width="24.25" style="461" bestFit="1" customWidth="1"/>
    <col min="25" max="25" width="9.375" style="460" bestFit="1" customWidth="1"/>
    <col min="26" max="26" width="10.625" style="460" bestFit="1" customWidth="1"/>
    <col min="27" max="27" width="11.625" style="460" bestFit="1" customWidth="1"/>
    <col min="28" max="16384" width="9" style="459"/>
  </cols>
  <sheetData>
    <row r="1" spans="1:27" s="7" customFormat="1" ht="38.25" customHeight="1">
      <c r="A1" s="381" t="s">
        <v>1039</v>
      </c>
      <c r="B1" s="42"/>
      <c r="E1" s="372"/>
      <c r="F1" s="42"/>
      <c r="G1" s="373"/>
      <c r="H1" s="144"/>
      <c r="M1" s="374"/>
      <c r="N1" s="100"/>
      <c r="O1" s="101"/>
      <c r="P1" s="102"/>
      <c r="Q1" s="502"/>
      <c r="R1" s="502"/>
      <c r="S1" s="502"/>
      <c r="T1" s="502"/>
      <c r="U1" s="502"/>
      <c r="V1" s="100"/>
      <c r="W1" s="100"/>
      <c r="X1" s="100"/>
      <c r="Y1" s="329"/>
      <c r="Z1" s="329"/>
      <c r="AA1" s="329"/>
    </row>
    <row r="2" spans="1:27" s="380" customFormat="1" ht="37.5" customHeight="1">
      <c r="A2" s="375" t="s">
        <v>692</v>
      </c>
      <c r="B2" s="632" t="s">
        <v>978</v>
      </c>
      <c r="C2" s="376" t="s">
        <v>693</v>
      </c>
      <c r="D2" s="376" t="s">
        <v>141</v>
      </c>
      <c r="E2" s="376" t="s">
        <v>694</v>
      </c>
      <c r="F2" s="376" t="s">
        <v>972</v>
      </c>
      <c r="G2" s="377" t="s">
        <v>695</v>
      </c>
      <c r="H2" s="376" t="s">
        <v>696</v>
      </c>
      <c r="I2" s="376" t="s">
        <v>697</v>
      </c>
      <c r="J2" s="376" t="s">
        <v>698</v>
      </c>
      <c r="K2" s="376" t="s">
        <v>699</v>
      </c>
      <c r="L2" s="376" t="s">
        <v>700</v>
      </c>
      <c r="M2" s="376" t="s">
        <v>701</v>
      </c>
      <c r="N2" s="376" t="s">
        <v>202</v>
      </c>
      <c r="O2" s="376" t="s">
        <v>787</v>
      </c>
      <c r="P2" s="376" t="s">
        <v>702</v>
      </c>
      <c r="Q2" s="503" t="s">
        <v>703</v>
      </c>
      <c r="R2" s="503" t="s">
        <v>704</v>
      </c>
      <c r="S2" s="503" t="s">
        <v>705</v>
      </c>
      <c r="T2" s="503" t="s">
        <v>706</v>
      </c>
      <c r="U2" s="503" t="s">
        <v>707</v>
      </c>
      <c r="V2" s="378" t="s">
        <v>708</v>
      </c>
      <c r="W2" s="378" t="s">
        <v>709</v>
      </c>
      <c r="X2" s="378" t="s">
        <v>710</v>
      </c>
      <c r="Y2" s="379" t="s">
        <v>711</v>
      </c>
      <c r="Z2" s="379" t="s">
        <v>712</v>
      </c>
      <c r="AA2" s="379" t="s">
        <v>713</v>
      </c>
    </row>
    <row r="3" spans="1:27">
      <c r="A3" s="633" t="s">
        <v>2452</v>
      </c>
      <c r="B3" s="634" t="s">
        <v>1040</v>
      </c>
      <c r="C3" s="633" t="s">
        <v>1041</v>
      </c>
      <c r="D3" s="633" t="s">
        <v>1042</v>
      </c>
      <c r="E3" s="633" t="s">
        <v>779</v>
      </c>
      <c r="F3" s="634" t="s">
        <v>1043</v>
      </c>
      <c r="G3" s="633" t="s">
        <v>1044</v>
      </c>
      <c r="H3" s="633" t="s">
        <v>1045</v>
      </c>
      <c r="I3" s="633" t="s">
        <v>1046</v>
      </c>
      <c r="J3" s="633"/>
      <c r="K3" s="633"/>
      <c r="L3" s="633" t="s">
        <v>1047</v>
      </c>
      <c r="M3" s="633" t="s">
        <v>1048</v>
      </c>
      <c r="N3" s="633" t="s">
        <v>8</v>
      </c>
      <c r="O3" s="633" t="s">
        <v>1049</v>
      </c>
      <c r="P3" s="633"/>
      <c r="Q3" s="635">
        <v>5000000</v>
      </c>
      <c r="R3" s="635">
        <v>5000000</v>
      </c>
      <c r="S3" s="635">
        <v>10000000</v>
      </c>
      <c r="T3" s="635">
        <v>1000000</v>
      </c>
      <c r="U3" s="635">
        <v>21000000</v>
      </c>
      <c r="V3" s="636">
        <v>0</v>
      </c>
      <c r="W3" s="636">
        <v>0</v>
      </c>
      <c r="X3" s="636">
        <v>0</v>
      </c>
      <c r="Y3" s="635">
        <v>449</v>
      </c>
      <c r="Z3" s="635">
        <v>6400</v>
      </c>
      <c r="AA3" s="635">
        <v>600</v>
      </c>
    </row>
    <row r="4" spans="1:27">
      <c r="A4" s="637" t="s">
        <v>2453</v>
      </c>
      <c r="B4" s="638" t="s">
        <v>1050</v>
      </c>
      <c r="C4" s="637" t="s">
        <v>1051</v>
      </c>
      <c r="D4" s="637" t="s">
        <v>1052</v>
      </c>
      <c r="E4" s="637" t="s">
        <v>96</v>
      </c>
      <c r="F4" s="638" t="s">
        <v>1053</v>
      </c>
      <c r="G4" s="637" t="s">
        <v>1044</v>
      </c>
      <c r="H4" s="637" t="s">
        <v>1054</v>
      </c>
      <c r="I4" s="637" t="s">
        <v>1055</v>
      </c>
      <c r="J4" s="637"/>
      <c r="K4" s="637"/>
      <c r="L4" s="637" t="s">
        <v>1056</v>
      </c>
      <c r="M4" s="637" t="s">
        <v>1056</v>
      </c>
      <c r="N4" s="637" t="s">
        <v>758</v>
      </c>
      <c r="O4" s="637" t="s">
        <v>1057</v>
      </c>
      <c r="P4" s="637" t="s">
        <v>1058</v>
      </c>
      <c r="Q4" s="639">
        <v>2000000</v>
      </c>
      <c r="R4" s="639">
        <v>14000000</v>
      </c>
      <c r="S4" s="639">
        <v>18000000</v>
      </c>
      <c r="T4" s="639">
        <v>8000000</v>
      </c>
      <c r="U4" s="639">
        <v>42000000</v>
      </c>
      <c r="V4" s="640">
        <v>0</v>
      </c>
      <c r="W4" s="640">
        <v>0</v>
      </c>
      <c r="X4" s="640">
        <v>0</v>
      </c>
      <c r="Y4" s="639">
        <v>1988.05</v>
      </c>
      <c r="Z4" s="639">
        <v>13624</v>
      </c>
      <c r="AA4" s="639">
        <v>2688</v>
      </c>
    </row>
    <row r="5" spans="1:27">
      <c r="A5" s="637" t="s">
        <v>2454</v>
      </c>
      <c r="B5" s="638" t="s">
        <v>1059</v>
      </c>
      <c r="C5" s="637" t="s">
        <v>1060</v>
      </c>
      <c r="D5" s="637" t="s">
        <v>1061</v>
      </c>
      <c r="E5" s="637" t="s">
        <v>22</v>
      </c>
      <c r="F5" s="638" t="s">
        <v>1062</v>
      </c>
      <c r="G5" s="637" t="s">
        <v>1063</v>
      </c>
      <c r="H5" s="637" t="s">
        <v>1064</v>
      </c>
      <c r="I5" s="637"/>
      <c r="J5" s="637"/>
      <c r="K5" s="637"/>
      <c r="L5" s="637" t="s">
        <v>1065</v>
      </c>
      <c r="M5" s="637" t="s">
        <v>1066</v>
      </c>
      <c r="N5" s="637" t="s">
        <v>761</v>
      </c>
      <c r="O5" s="637" t="s">
        <v>1067</v>
      </c>
      <c r="P5" s="637"/>
      <c r="Q5" s="639">
        <v>0</v>
      </c>
      <c r="R5" s="639">
        <v>0</v>
      </c>
      <c r="S5" s="639">
        <v>10000000</v>
      </c>
      <c r="T5" s="639">
        <v>1000000</v>
      </c>
      <c r="U5" s="639">
        <v>11000000</v>
      </c>
      <c r="V5" s="640">
        <v>0</v>
      </c>
      <c r="W5" s="640">
        <v>0</v>
      </c>
      <c r="X5" s="640">
        <v>0</v>
      </c>
      <c r="Y5" s="639">
        <v>1210</v>
      </c>
      <c r="Z5" s="639">
        <v>25650</v>
      </c>
      <c r="AA5" s="639">
        <v>640</v>
      </c>
    </row>
    <row r="6" spans="1:27">
      <c r="A6" s="637" t="s">
        <v>2455</v>
      </c>
      <c r="B6" s="638" t="s">
        <v>1068</v>
      </c>
      <c r="C6" s="637" t="s">
        <v>1069</v>
      </c>
      <c r="D6" s="637" t="s">
        <v>1070</v>
      </c>
      <c r="E6" s="637" t="s">
        <v>640</v>
      </c>
      <c r="F6" s="638" t="s">
        <v>1071</v>
      </c>
      <c r="G6" s="637" t="s">
        <v>1072</v>
      </c>
      <c r="H6" s="637" t="s">
        <v>1073</v>
      </c>
      <c r="I6" s="637" t="s">
        <v>1074</v>
      </c>
      <c r="J6" s="637" t="s">
        <v>1075</v>
      </c>
      <c r="K6" s="637" t="s">
        <v>1076</v>
      </c>
      <c r="L6" s="637" t="s">
        <v>1077</v>
      </c>
      <c r="M6" s="637" t="s">
        <v>1078</v>
      </c>
      <c r="N6" s="637" t="s">
        <v>43</v>
      </c>
      <c r="O6" s="637" t="s">
        <v>1079</v>
      </c>
      <c r="P6" s="637"/>
      <c r="Q6" s="639">
        <v>0</v>
      </c>
      <c r="R6" s="639">
        <v>350000</v>
      </c>
      <c r="S6" s="639">
        <v>47120000</v>
      </c>
      <c r="T6" s="639">
        <v>950000</v>
      </c>
      <c r="U6" s="639">
        <v>48420000</v>
      </c>
      <c r="V6" s="640">
        <v>0</v>
      </c>
      <c r="W6" s="640">
        <v>0</v>
      </c>
      <c r="X6" s="640">
        <v>0</v>
      </c>
      <c r="Y6" s="639">
        <v>5493.83</v>
      </c>
      <c r="Z6" s="639">
        <v>27446</v>
      </c>
      <c r="AA6" s="639">
        <v>27446</v>
      </c>
    </row>
    <row r="7" spans="1:27">
      <c r="A7" s="637" t="s">
        <v>2456</v>
      </c>
      <c r="B7" s="638" t="s">
        <v>1080</v>
      </c>
      <c r="C7" s="637" t="s">
        <v>1081</v>
      </c>
      <c r="D7" s="637" t="s">
        <v>1082</v>
      </c>
      <c r="E7" s="637" t="s">
        <v>87</v>
      </c>
      <c r="F7" s="638" t="s">
        <v>1083</v>
      </c>
      <c r="G7" s="637" t="s">
        <v>1084</v>
      </c>
      <c r="H7" s="637" t="s">
        <v>1085</v>
      </c>
      <c r="I7" s="637"/>
      <c r="J7" s="637" t="s">
        <v>1086</v>
      </c>
      <c r="K7" s="637" t="s">
        <v>1087</v>
      </c>
      <c r="L7" s="637" t="s">
        <v>1088</v>
      </c>
      <c r="M7" s="637" t="s">
        <v>1088</v>
      </c>
      <c r="N7" s="637" t="s">
        <v>32</v>
      </c>
      <c r="O7" s="637" t="s">
        <v>1089</v>
      </c>
      <c r="P7" s="637" t="s">
        <v>1090</v>
      </c>
      <c r="Q7" s="639">
        <v>6000000</v>
      </c>
      <c r="R7" s="639">
        <v>5000000</v>
      </c>
      <c r="S7" s="639">
        <v>2000000</v>
      </c>
      <c r="T7" s="639">
        <v>1000000</v>
      </c>
      <c r="U7" s="639">
        <v>14000000</v>
      </c>
      <c r="V7" s="640">
        <v>0</v>
      </c>
      <c r="W7" s="640">
        <v>0</v>
      </c>
      <c r="X7" s="640">
        <v>0</v>
      </c>
      <c r="Y7" s="639">
        <v>55.26</v>
      </c>
      <c r="Z7" s="639">
        <v>600</v>
      </c>
      <c r="AA7" s="639">
        <v>130</v>
      </c>
    </row>
    <row r="8" spans="1:27">
      <c r="A8" s="637" t="s">
        <v>2457</v>
      </c>
      <c r="B8" s="638" t="s">
        <v>1091</v>
      </c>
      <c r="C8" s="637" t="s">
        <v>1092</v>
      </c>
      <c r="D8" s="637" t="s">
        <v>1093</v>
      </c>
      <c r="E8" s="637" t="s">
        <v>42</v>
      </c>
      <c r="F8" s="638" t="s">
        <v>1094</v>
      </c>
      <c r="G8" s="637" t="s">
        <v>1095</v>
      </c>
      <c r="H8" s="637" t="s">
        <v>1096</v>
      </c>
      <c r="I8" s="637" t="s">
        <v>1097</v>
      </c>
      <c r="J8" s="637"/>
      <c r="K8" s="637"/>
      <c r="L8" s="637" t="s">
        <v>1098</v>
      </c>
      <c r="M8" s="637" t="s">
        <v>1099</v>
      </c>
      <c r="N8" s="637" t="s">
        <v>734</v>
      </c>
      <c r="O8" s="637" t="s">
        <v>1100</v>
      </c>
      <c r="P8" s="637"/>
      <c r="Q8" s="639">
        <v>3000000</v>
      </c>
      <c r="R8" s="639">
        <v>0</v>
      </c>
      <c r="S8" s="639">
        <v>5000000</v>
      </c>
      <c r="T8" s="639">
        <v>1000000</v>
      </c>
      <c r="U8" s="639">
        <v>9000000</v>
      </c>
      <c r="V8" s="640">
        <v>0</v>
      </c>
      <c r="W8" s="640">
        <v>0</v>
      </c>
      <c r="X8" s="640">
        <v>0</v>
      </c>
      <c r="Y8" s="639">
        <v>340</v>
      </c>
      <c r="Z8" s="639">
        <v>28800</v>
      </c>
      <c r="AA8" s="639">
        <v>0</v>
      </c>
    </row>
    <row r="9" spans="1:27">
      <c r="A9" s="637" t="s">
        <v>2458</v>
      </c>
      <c r="B9" s="638" t="s">
        <v>1101</v>
      </c>
      <c r="C9" s="637" t="s">
        <v>1102</v>
      </c>
      <c r="D9" s="637" t="s">
        <v>1103</v>
      </c>
      <c r="E9" s="637" t="s">
        <v>452</v>
      </c>
      <c r="F9" s="638" t="s">
        <v>1104</v>
      </c>
      <c r="G9" s="637" t="s">
        <v>1063</v>
      </c>
      <c r="H9" s="637" t="s">
        <v>1105</v>
      </c>
      <c r="I9" s="637" t="s">
        <v>1106</v>
      </c>
      <c r="J9" s="637"/>
      <c r="K9" s="637"/>
      <c r="L9" s="637" t="s">
        <v>1107</v>
      </c>
      <c r="M9" s="637" t="s">
        <v>1108</v>
      </c>
      <c r="N9" s="637" t="s">
        <v>8</v>
      </c>
      <c r="O9" s="637" t="s">
        <v>1109</v>
      </c>
      <c r="P9" s="637"/>
      <c r="Q9" s="639">
        <v>6100000</v>
      </c>
      <c r="R9" s="639">
        <v>7000000</v>
      </c>
      <c r="S9" s="639">
        <v>4000000</v>
      </c>
      <c r="T9" s="639">
        <v>100000</v>
      </c>
      <c r="U9" s="639">
        <v>17200000</v>
      </c>
      <c r="V9" s="640">
        <v>0</v>
      </c>
      <c r="W9" s="640">
        <v>0</v>
      </c>
      <c r="X9" s="640">
        <v>0</v>
      </c>
      <c r="Y9" s="639">
        <v>195.41499999999999</v>
      </c>
      <c r="Z9" s="639">
        <v>1649</v>
      </c>
      <c r="AA9" s="639">
        <v>900</v>
      </c>
    </row>
    <row r="10" spans="1:27">
      <c r="A10" s="637" t="s">
        <v>2459</v>
      </c>
      <c r="B10" s="638" t="s">
        <v>1110</v>
      </c>
      <c r="C10" s="637" t="s">
        <v>1111</v>
      </c>
      <c r="D10" s="637" t="s">
        <v>1112</v>
      </c>
      <c r="E10" s="637" t="s">
        <v>47</v>
      </c>
      <c r="F10" s="638" t="s">
        <v>1113</v>
      </c>
      <c r="G10" s="637" t="s">
        <v>1114</v>
      </c>
      <c r="H10" s="637" t="s">
        <v>1115</v>
      </c>
      <c r="I10" s="637" t="s">
        <v>785</v>
      </c>
      <c r="J10" s="637"/>
      <c r="K10" s="637"/>
      <c r="L10" s="637" t="s">
        <v>1116</v>
      </c>
      <c r="M10" s="637" t="s">
        <v>1048</v>
      </c>
      <c r="N10" s="637" t="s">
        <v>8</v>
      </c>
      <c r="O10" s="637" t="s">
        <v>1049</v>
      </c>
      <c r="P10" s="637"/>
      <c r="Q10" s="639">
        <v>0</v>
      </c>
      <c r="R10" s="639">
        <v>22576633</v>
      </c>
      <c r="S10" s="639">
        <v>49964678</v>
      </c>
      <c r="T10" s="639">
        <v>3458688</v>
      </c>
      <c r="U10" s="639">
        <v>75999999</v>
      </c>
      <c r="V10" s="640">
        <v>0</v>
      </c>
      <c r="W10" s="640">
        <v>0</v>
      </c>
      <c r="X10" s="640">
        <v>0</v>
      </c>
      <c r="Y10" s="639">
        <v>464</v>
      </c>
      <c r="Z10" s="639">
        <v>5632</v>
      </c>
      <c r="AA10" s="639">
        <v>2250</v>
      </c>
    </row>
    <row r="11" spans="1:27">
      <c r="A11" s="637" t="s">
        <v>2460</v>
      </c>
      <c r="B11" s="638" t="s">
        <v>1117</v>
      </c>
      <c r="C11" s="637" t="s">
        <v>1118</v>
      </c>
      <c r="D11" s="637" t="s">
        <v>1119</v>
      </c>
      <c r="E11" s="637" t="s">
        <v>55</v>
      </c>
      <c r="F11" s="638" t="s">
        <v>1120</v>
      </c>
      <c r="G11" s="637" t="s">
        <v>1121</v>
      </c>
      <c r="H11" s="637" t="s">
        <v>1122</v>
      </c>
      <c r="I11" s="637" t="s">
        <v>1123</v>
      </c>
      <c r="J11" s="637"/>
      <c r="K11" s="637"/>
      <c r="L11" s="637" t="s">
        <v>1116</v>
      </c>
      <c r="M11" s="637" t="s">
        <v>1048</v>
      </c>
      <c r="N11" s="637" t="s">
        <v>8</v>
      </c>
      <c r="O11" s="637" t="s">
        <v>1049</v>
      </c>
      <c r="P11" s="637"/>
      <c r="Q11" s="639">
        <v>45000000</v>
      </c>
      <c r="R11" s="639">
        <v>19000000</v>
      </c>
      <c r="S11" s="639">
        <v>16000000</v>
      </c>
      <c r="T11" s="639">
        <v>5000000</v>
      </c>
      <c r="U11" s="639">
        <v>85000000</v>
      </c>
      <c r="V11" s="640">
        <v>0</v>
      </c>
      <c r="W11" s="640">
        <v>0</v>
      </c>
      <c r="X11" s="640">
        <v>0</v>
      </c>
      <c r="Y11" s="639">
        <v>145.76</v>
      </c>
      <c r="Z11" s="639">
        <v>7952</v>
      </c>
      <c r="AA11" s="639">
        <v>2828</v>
      </c>
    </row>
    <row r="12" spans="1:27">
      <c r="A12" s="637" t="s">
        <v>2461</v>
      </c>
      <c r="B12" s="638" t="s">
        <v>1124</v>
      </c>
      <c r="C12" s="637" t="s">
        <v>1125</v>
      </c>
      <c r="D12" s="637" t="s">
        <v>1126</v>
      </c>
      <c r="E12" s="637" t="s">
        <v>640</v>
      </c>
      <c r="F12" s="638" t="s">
        <v>1071</v>
      </c>
      <c r="G12" s="637" t="s">
        <v>1127</v>
      </c>
      <c r="H12" s="637" t="s">
        <v>1128</v>
      </c>
      <c r="I12" s="637"/>
      <c r="J12" s="637"/>
      <c r="K12" s="637" t="s">
        <v>1129</v>
      </c>
      <c r="L12" s="637" t="s">
        <v>1130</v>
      </c>
      <c r="M12" s="637" t="s">
        <v>1130</v>
      </c>
      <c r="N12" s="637" t="s">
        <v>32</v>
      </c>
      <c r="O12" s="637" t="s">
        <v>1131</v>
      </c>
      <c r="P12" s="637"/>
      <c r="Q12" s="639">
        <v>0</v>
      </c>
      <c r="R12" s="639">
        <v>0</v>
      </c>
      <c r="S12" s="639">
        <v>133120000</v>
      </c>
      <c r="T12" s="639">
        <v>0</v>
      </c>
      <c r="U12" s="639">
        <v>133120000</v>
      </c>
      <c r="V12" s="640">
        <v>1</v>
      </c>
      <c r="W12" s="640">
        <v>0</v>
      </c>
      <c r="X12" s="640">
        <v>1</v>
      </c>
      <c r="Y12" s="639">
        <v>11874.74</v>
      </c>
      <c r="Z12" s="639">
        <v>105212</v>
      </c>
      <c r="AA12" s="639">
        <v>34193</v>
      </c>
    </row>
    <row r="13" spans="1:27">
      <c r="A13" s="637" t="s">
        <v>2462</v>
      </c>
      <c r="B13" s="638" t="s">
        <v>1132</v>
      </c>
      <c r="C13" s="637" t="s">
        <v>1133</v>
      </c>
      <c r="D13" s="637" t="s">
        <v>1134</v>
      </c>
      <c r="E13" s="637" t="s">
        <v>22</v>
      </c>
      <c r="F13" s="638" t="s">
        <v>1062</v>
      </c>
      <c r="G13" s="637" t="s">
        <v>1063</v>
      </c>
      <c r="H13" s="637" t="s">
        <v>1135</v>
      </c>
      <c r="I13" s="637" t="s">
        <v>1106</v>
      </c>
      <c r="J13" s="637"/>
      <c r="K13" s="637"/>
      <c r="L13" s="637" t="s">
        <v>1136</v>
      </c>
      <c r="M13" s="637" t="s">
        <v>1137</v>
      </c>
      <c r="N13" s="637" t="s">
        <v>720</v>
      </c>
      <c r="O13" s="637" t="s">
        <v>1138</v>
      </c>
      <c r="P13" s="637" t="s">
        <v>1139</v>
      </c>
      <c r="Q13" s="639">
        <v>900000</v>
      </c>
      <c r="R13" s="639">
        <v>600000</v>
      </c>
      <c r="S13" s="639">
        <v>3000000</v>
      </c>
      <c r="T13" s="639">
        <v>1000000</v>
      </c>
      <c r="U13" s="639">
        <v>5500000</v>
      </c>
      <c r="V13" s="640">
        <v>1</v>
      </c>
      <c r="W13" s="640">
        <v>1</v>
      </c>
      <c r="X13" s="640">
        <v>2</v>
      </c>
      <c r="Y13" s="639">
        <v>548.95000000000005</v>
      </c>
      <c r="Z13" s="639">
        <v>746</v>
      </c>
      <c r="AA13" s="639">
        <v>168</v>
      </c>
    </row>
    <row r="14" spans="1:27">
      <c r="A14" s="637" t="s">
        <v>2463</v>
      </c>
      <c r="B14" s="638" t="s">
        <v>1140</v>
      </c>
      <c r="C14" s="637" t="s">
        <v>1141</v>
      </c>
      <c r="D14" s="637" t="s">
        <v>1142</v>
      </c>
      <c r="E14" s="637" t="s">
        <v>50</v>
      </c>
      <c r="F14" s="638" t="s">
        <v>1143</v>
      </c>
      <c r="G14" s="637" t="s">
        <v>1144</v>
      </c>
      <c r="H14" s="637" t="s">
        <v>1145</v>
      </c>
      <c r="I14" s="637" t="s">
        <v>1146</v>
      </c>
      <c r="J14" s="637"/>
      <c r="K14" s="637"/>
      <c r="L14" s="637" t="s">
        <v>1147</v>
      </c>
      <c r="M14" s="637" t="s">
        <v>1148</v>
      </c>
      <c r="N14" s="637" t="s">
        <v>759</v>
      </c>
      <c r="O14" s="637" t="s">
        <v>1149</v>
      </c>
      <c r="P14" s="637"/>
      <c r="Q14" s="639">
        <v>5000000</v>
      </c>
      <c r="R14" s="639">
        <v>1000000</v>
      </c>
      <c r="S14" s="639">
        <v>5000000</v>
      </c>
      <c r="T14" s="639">
        <v>1000000</v>
      </c>
      <c r="U14" s="639">
        <v>12000000</v>
      </c>
      <c r="V14" s="640">
        <v>2</v>
      </c>
      <c r="W14" s="640">
        <v>0</v>
      </c>
      <c r="X14" s="640">
        <v>2</v>
      </c>
      <c r="Y14" s="639">
        <v>69</v>
      </c>
      <c r="Z14" s="639">
        <v>7076</v>
      </c>
      <c r="AA14" s="639">
        <v>0</v>
      </c>
    </row>
    <row r="15" spans="1:27">
      <c r="A15" s="637" t="s">
        <v>2464</v>
      </c>
      <c r="B15" s="638" t="s">
        <v>1150</v>
      </c>
      <c r="C15" s="637" t="s">
        <v>1092</v>
      </c>
      <c r="D15" s="637" t="s">
        <v>1093</v>
      </c>
      <c r="E15" s="637" t="s">
        <v>42</v>
      </c>
      <c r="F15" s="638" t="s">
        <v>1094</v>
      </c>
      <c r="G15" s="637" t="s">
        <v>1151</v>
      </c>
      <c r="H15" s="637" t="s">
        <v>1152</v>
      </c>
      <c r="I15" s="637" t="s">
        <v>1055</v>
      </c>
      <c r="J15" s="637"/>
      <c r="K15" s="637"/>
      <c r="L15" s="637" t="s">
        <v>1153</v>
      </c>
      <c r="M15" s="637" t="s">
        <v>1154</v>
      </c>
      <c r="N15" s="637" t="s">
        <v>734</v>
      </c>
      <c r="O15" s="637" t="s">
        <v>1155</v>
      </c>
      <c r="P15" s="637" t="s">
        <v>1156</v>
      </c>
      <c r="Q15" s="639">
        <v>2500000</v>
      </c>
      <c r="R15" s="639">
        <v>0</v>
      </c>
      <c r="S15" s="639">
        <v>9000000</v>
      </c>
      <c r="T15" s="639">
        <v>500000</v>
      </c>
      <c r="U15" s="639">
        <v>12000000</v>
      </c>
      <c r="V15" s="640">
        <v>2</v>
      </c>
      <c r="W15" s="640">
        <v>0</v>
      </c>
      <c r="X15" s="640">
        <v>2</v>
      </c>
      <c r="Y15" s="639">
        <v>340</v>
      </c>
      <c r="Z15" s="639">
        <v>0</v>
      </c>
      <c r="AA15" s="639">
        <v>20124</v>
      </c>
    </row>
    <row r="16" spans="1:27">
      <c r="A16" s="637" t="s">
        <v>2465</v>
      </c>
      <c r="B16" s="638" t="s">
        <v>1157</v>
      </c>
      <c r="C16" s="637" t="s">
        <v>1158</v>
      </c>
      <c r="D16" s="637" t="s">
        <v>1159</v>
      </c>
      <c r="E16" s="637" t="s">
        <v>42</v>
      </c>
      <c r="F16" s="638" t="s">
        <v>1094</v>
      </c>
      <c r="G16" s="637" t="s">
        <v>1072</v>
      </c>
      <c r="H16" s="637" t="s">
        <v>1160</v>
      </c>
      <c r="I16" s="637" t="s">
        <v>1161</v>
      </c>
      <c r="J16" s="637"/>
      <c r="K16" s="637"/>
      <c r="L16" s="637" t="s">
        <v>1162</v>
      </c>
      <c r="M16" s="637" t="s">
        <v>1162</v>
      </c>
      <c r="N16" s="637" t="s">
        <v>757</v>
      </c>
      <c r="O16" s="637" t="s">
        <v>1163</v>
      </c>
      <c r="P16" s="637" t="s">
        <v>1164</v>
      </c>
      <c r="Q16" s="639">
        <v>5000000</v>
      </c>
      <c r="R16" s="639">
        <v>0</v>
      </c>
      <c r="S16" s="639">
        <v>3200000</v>
      </c>
      <c r="T16" s="639">
        <v>300000</v>
      </c>
      <c r="U16" s="639">
        <v>8500000</v>
      </c>
      <c r="V16" s="640">
        <v>2</v>
      </c>
      <c r="W16" s="640">
        <v>0</v>
      </c>
      <c r="X16" s="640">
        <v>2</v>
      </c>
      <c r="Y16" s="639">
        <v>180</v>
      </c>
      <c r="Z16" s="639">
        <v>56880</v>
      </c>
      <c r="AA16" s="639">
        <v>0</v>
      </c>
    </row>
    <row r="17" spans="1:27">
      <c r="A17" s="637" t="s">
        <v>2466</v>
      </c>
      <c r="B17" s="638" t="s">
        <v>1165</v>
      </c>
      <c r="C17" s="637" t="s">
        <v>1166</v>
      </c>
      <c r="D17" s="637" t="s">
        <v>1167</v>
      </c>
      <c r="E17" s="637" t="s">
        <v>42</v>
      </c>
      <c r="F17" s="638" t="s">
        <v>1094</v>
      </c>
      <c r="G17" s="637" t="s">
        <v>1168</v>
      </c>
      <c r="H17" s="637" t="s">
        <v>1169</v>
      </c>
      <c r="I17" s="637" t="s">
        <v>1146</v>
      </c>
      <c r="J17" s="637"/>
      <c r="K17" s="637"/>
      <c r="L17" s="637" t="s">
        <v>1170</v>
      </c>
      <c r="M17" s="637" t="s">
        <v>1171</v>
      </c>
      <c r="N17" s="637" t="s">
        <v>24</v>
      </c>
      <c r="O17" s="637" t="s">
        <v>1172</v>
      </c>
      <c r="P17" s="637" t="s">
        <v>1173</v>
      </c>
      <c r="Q17" s="639">
        <v>1500000</v>
      </c>
      <c r="R17" s="639">
        <v>0</v>
      </c>
      <c r="S17" s="639">
        <v>1000000</v>
      </c>
      <c r="T17" s="639">
        <v>100000</v>
      </c>
      <c r="U17" s="639">
        <v>2600000</v>
      </c>
      <c r="V17" s="640">
        <v>2</v>
      </c>
      <c r="W17" s="640">
        <v>0</v>
      </c>
      <c r="X17" s="640">
        <v>2</v>
      </c>
      <c r="Y17" s="639">
        <v>290</v>
      </c>
      <c r="Z17" s="639">
        <v>10000</v>
      </c>
      <c r="AA17" s="639">
        <v>9730</v>
      </c>
    </row>
    <row r="18" spans="1:27">
      <c r="A18" s="637" t="s">
        <v>2467</v>
      </c>
      <c r="B18" s="638" t="s">
        <v>1174</v>
      </c>
      <c r="C18" s="637" t="s">
        <v>1175</v>
      </c>
      <c r="D18" s="637" t="s">
        <v>1176</v>
      </c>
      <c r="E18" s="637" t="s">
        <v>42</v>
      </c>
      <c r="F18" s="638" t="s">
        <v>1094</v>
      </c>
      <c r="G18" s="637" t="s">
        <v>1177</v>
      </c>
      <c r="H18" s="637" t="s">
        <v>1178</v>
      </c>
      <c r="I18" s="637" t="s">
        <v>1097</v>
      </c>
      <c r="J18" s="637"/>
      <c r="K18" s="637"/>
      <c r="L18" s="637" t="s">
        <v>1179</v>
      </c>
      <c r="M18" s="637" t="s">
        <v>1180</v>
      </c>
      <c r="N18" s="637" t="s">
        <v>220</v>
      </c>
      <c r="O18" s="637" t="s">
        <v>1181</v>
      </c>
      <c r="P18" s="637"/>
      <c r="Q18" s="639">
        <v>1250000</v>
      </c>
      <c r="R18" s="639">
        <v>0</v>
      </c>
      <c r="S18" s="639">
        <v>1200000</v>
      </c>
      <c r="T18" s="639">
        <v>50000</v>
      </c>
      <c r="U18" s="639">
        <v>2500000</v>
      </c>
      <c r="V18" s="640">
        <v>2</v>
      </c>
      <c r="W18" s="640">
        <v>0</v>
      </c>
      <c r="X18" s="640">
        <v>2</v>
      </c>
      <c r="Y18" s="639">
        <v>195</v>
      </c>
      <c r="Z18" s="639">
        <v>9960</v>
      </c>
      <c r="AA18" s="639">
        <v>5011</v>
      </c>
    </row>
    <row r="19" spans="1:27">
      <c r="A19" s="637" t="s">
        <v>2468</v>
      </c>
      <c r="B19" s="638" t="s">
        <v>1182</v>
      </c>
      <c r="C19" s="637" t="s">
        <v>1183</v>
      </c>
      <c r="D19" s="637" t="s">
        <v>1184</v>
      </c>
      <c r="E19" s="637" t="s">
        <v>42</v>
      </c>
      <c r="F19" s="638" t="s">
        <v>1094</v>
      </c>
      <c r="G19" s="637" t="s">
        <v>1095</v>
      </c>
      <c r="H19" s="637" t="s">
        <v>1185</v>
      </c>
      <c r="I19" s="637" t="s">
        <v>1106</v>
      </c>
      <c r="J19" s="637"/>
      <c r="K19" s="637"/>
      <c r="L19" s="637" t="s">
        <v>1186</v>
      </c>
      <c r="M19" s="637" t="s">
        <v>1187</v>
      </c>
      <c r="N19" s="637" t="s">
        <v>220</v>
      </c>
      <c r="O19" s="637" t="s">
        <v>1188</v>
      </c>
      <c r="P19" s="637" t="s">
        <v>1189</v>
      </c>
      <c r="Q19" s="639">
        <v>3500000</v>
      </c>
      <c r="R19" s="639">
        <v>0</v>
      </c>
      <c r="S19" s="639">
        <v>1200000</v>
      </c>
      <c r="T19" s="639">
        <v>50000</v>
      </c>
      <c r="U19" s="639">
        <v>4750000</v>
      </c>
      <c r="V19" s="640">
        <v>2</v>
      </c>
      <c r="W19" s="640">
        <v>0</v>
      </c>
      <c r="X19" s="640">
        <v>2</v>
      </c>
      <c r="Y19" s="639">
        <v>195</v>
      </c>
      <c r="Z19" s="639">
        <v>28166</v>
      </c>
      <c r="AA19" s="639">
        <v>21415</v>
      </c>
    </row>
    <row r="20" spans="1:27">
      <c r="A20" s="637" t="s">
        <v>2469</v>
      </c>
      <c r="B20" s="638" t="s">
        <v>1190</v>
      </c>
      <c r="C20" s="637" t="s">
        <v>1191</v>
      </c>
      <c r="D20" s="637" t="s">
        <v>1167</v>
      </c>
      <c r="E20" s="637" t="s">
        <v>42</v>
      </c>
      <c r="F20" s="638" t="s">
        <v>1094</v>
      </c>
      <c r="G20" s="637" t="s">
        <v>1192</v>
      </c>
      <c r="H20" s="637" t="s">
        <v>1169</v>
      </c>
      <c r="I20" s="637" t="s">
        <v>1146</v>
      </c>
      <c r="J20" s="637"/>
      <c r="K20" s="637"/>
      <c r="L20" s="637" t="s">
        <v>1170</v>
      </c>
      <c r="M20" s="637" t="s">
        <v>1171</v>
      </c>
      <c r="N20" s="637" t="s">
        <v>24</v>
      </c>
      <c r="O20" s="637" t="s">
        <v>1172</v>
      </c>
      <c r="P20" s="637" t="s">
        <v>1193</v>
      </c>
      <c r="Q20" s="639">
        <v>1500000</v>
      </c>
      <c r="R20" s="639">
        <v>0</v>
      </c>
      <c r="S20" s="639">
        <v>1000000</v>
      </c>
      <c r="T20" s="639">
        <v>100000</v>
      </c>
      <c r="U20" s="639">
        <v>2600000</v>
      </c>
      <c r="V20" s="640">
        <v>2</v>
      </c>
      <c r="W20" s="640">
        <v>0</v>
      </c>
      <c r="X20" s="640">
        <v>2</v>
      </c>
      <c r="Y20" s="639">
        <v>290</v>
      </c>
      <c r="Z20" s="639">
        <v>10000</v>
      </c>
      <c r="AA20" s="639">
        <v>9900</v>
      </c>
    </row>
    <row r="21" spans="1:27">
      <c r="A21" s="637" t="s">
        <v>2470</v>
      </c>
      <c r="B21" s="638" t="s">
        <v>1194</v>
      </c>
      <c r="C21" s="637" t="s">
        <v>1195</v>
      </c>
      <c r="D21" s="637" t="s">
        <v>1196</v>
      </c>
      <c r="E21" s="637" t="s">
        <v>42</v>
      </c>
      <c r="F21" s="638" t="s">
        <v>1094</v>
      </c>
      <c r="G21" s="637" t="s">
        <v>1197</v>
      </c>
      <c r="H21" s="637" t="s">
        <v>1198</v>
      </c>
      <c r="I21" s="637" t="s">
        <v>1106</v>
      </c>
      <c r="J21" s="637"/>
      <c r="K21" s="637"/>
      <c r="L21" s="637" t="s">
        <v>1199</v>
      </c>
      <c r="M21" s="637" t="s">
        <v>1200</v>
      </c>
      <c r="N21" s="637" t="s">
        <v>81</v>
      </c>
      <c r="O21" s="637" t="s">
        <v>1201</v>
      </c>
      <c r="P21" s="637" t="s">
        <v>1202</v>
      </c>
      <c r="Q21" s="639">
        <v>2500000</v>
      </c>
      <c r="R21" s="639">
        <v>0</v>
      </c>
      <c r="S21" s="639">
        <v>1000000</v>
      </c>
      <c r="T21" s="639">
        <v>100000</v>
      </c>
      <c r="U21" s="639">
        <v>3600000</v>
      </c>
      <c r="V21" s="640">
        <v>2</v>
      </c>
      <c r="W21" s="640">
        <v>0</v>
      </c>
      <c r="X21" s="640">
        <v>2</v>
      </c>
      <c r="Y21" s="639">
        <v>195</v>
      </c>
      <c r="Z21" s="639">
        <v>18784</v>
      </c>
      <c r="AA21" s="639">
        <v>13320</v>
      </c>
    </row>
    <row r="22" spans="1:27">
      <c r="A22" s="637" t="s">
        <v>2471</v>
      </c>
      <c r="B22" s="638" t="s">
        <v>1203</v>
      </c>
      <c r="C22" s="637" t="s">
        <v>1204</v>
      </c>
      <c r="D22" s="637" t="s">
        <v>1205</v>
      </c>
      <c r="E22" s="637" t="s">
        <v>42</v>
      </c>
      <c r="F22" s="638" t="s">
        <v>1094</v>
      </c>
      <c r="G22" s="637" t="s">
        <v>1206</v>
      </c>
      <c r="H22" s="637" t="s">
        <v>1207</v>
      </c>
      <c r="I22" s="637" t="s">
        <v>1146</v>
      </c>
      <c r="J22" s="637"/>
      <c r="K22" s="637"/>
      <c r="L22" s="637" t="s">
        <v>1208</v>
      </c>
      <c r="M22" s="637" t="s">
        <v>1209</v>
      </c>
      <c r="N22" s="637" t="s">
        <v>92</v>
      </c>
      <c r="O22" s="637" t="s">
        <v>1210</v>
      </c>
      <c r="P22" s="637"/>
      <c r="Q22" s="639">
        <v>8100000</v>
      </c>
      <c r="R22" s="639">
        <v>0</v>
      </c>
      <c r="S22" s="639">
        <v>2000000</v>
      </c>
      <c r="T22" s="639">
        <v>1000000</v>
      </c>
      <c r="U22" s="639">
        <v>11100000</v>
      </c>
      <c r="V22" s="640">
        <v>2</v>
      </c>
      <c r="W22" s="640">
        <v>0</v>
      </c>
      <c r="X22" s="640">
        <v>2</v>
      </c>
      <c r="Y22" s="639">
        <v>340</v>
      </c>
      <c r="Z22" s="639">
        <v>30069</v>
      </c>
      <c r="AA22" s="639">
        <v>0</v>
      </c>
    </row>
    <row r="23" spans="1:27">
      <c r="A23" s="637" t="s">
        <v>2472</v>
      </c>
      <c r="B23" s="638" t="s">
        <v>1211</v>
      </c>
      <c r="C23" s="637" t="s">
        <v>1212</v>
      </c>
      <c r="D23" s="637" t="s">
        <v>1213</v>
      </c>
      <c r="E23" s="637" t="s">
        <v>42</v>
      </c>
      <c r="F23" s="638" t="s">
        <v>1094</v>
      </c>
      <c r="G23" s="637" t="s">
        <v>1206</v>
      </c>
      <c r="H23" s="637" t="s">
        <v>1214</v>
      </c>
      <c r="I23" s="637" t="s">
        <v>1215</v>
      </c>
      <c r="J23" s="637"/>
      <c r="K23" s="637"/>
      <c r="L23" s="637" t="s">
        <v>1216</v>
      </c>
      <c r="M23" s="637" t="s">
        <v>1162</v>
      </c>
      <c r="N23" s="637" t="s">
        <v>757</v>
      </c>
      <c r="O23" s="637" t="s">
        <v>1163</v>
      </c>
      <c r="P23" s="637" t="s">
        <v>1217</v>
      </c>
      <c r="Q23" s="639">
        <v>3000000</v>
      </c>
      <c r="R23" s="639">
        <v>0</v>
      </c>
      <c r="S23" s="639">
        <v>450000</v>
      </c>
      <c r="T23" s="639">
        <v>500000</v>
      </c>
      <c r="U23" s="639">
        <v>3950000</v>
      </c>
      <c r="V23" s="640">
        <v>1</v>
      </c>
      <c r="W23" s="640">
        <v>1</v>
      </c>
      <c r="X23" s="640">
        <v>2</v>
      </c>
      <c r="Y23" s="639">
        <v>380</v>
      </c>
      <c r="Z23" s="639">
        <v>61636</v>
      </c>
      <c r="AA23" s="639">
        <v>0</v>
      </c>
    </row>
    <row r="24" spans="1:27">
      <c r="A24" s="637" t="s">
        <v>2473</v>
      </c>
      <c r="B24" s="638" t="s">
        <v>1218</v>
      </c>
      <c r="C24" s="637" t="s">
        <v>1219</v>
      </c>
      <c r="D24" s="637" t="s">
        <v>1205</v>
      </c>
      <c r="E24" s="637" t="s">
        <v>42</v>
      </c>
      <c r="F24" s="638" t="s">
        <v>1094</v>
      </c>
      <c r="G24" s="637" t="s">
        <v>1220</v>
      </c>
      <c r="H24" s="637" t="s">
        <v>1221</v>
      </c>
      <c r="I24" s="637"/>
      <c r="J24" s="637"/>
      <c r="K24" s="637"/>
      <c r="L24" s="637" t="s">
        <v>1208</v>
      </c>
      <c r="M24" s="637" t="s">
        <v>1209</v>
      </c>
      <c r="N24" s="637" t="s">
        <v>92</v>
      </c>
      <c r="O24" s="637" t="s">
        <v>1210</v>
      </c>
      <c r="P24" s="637"/>
      <c r="Q24" s="639">
        <v>23000000</v>
      </c>
      <c r="R24" s="639">
        <v>0</v>
      </c>
      <c r="S24" s="639">
        <v>3000000</v>
      </c>
      <c r="T24" s="639">
        <v>1000000</v>
      </c>
      <c r="U24" s="639">
        <v>27000000</v>
      </c>
      <c r="V24" s="640">
        <v>2</v>
      </c>
      <c r="W24" s="640">
        <v>0</v>
      </c>
      <c r="X24" s="640">
        <v>2</v>
      </c>
      <c r="Y24" s="639">
        <v>370</v>
      </c>
      <c r="Z24" s="639">
        <v>37648</v>
      </c>
      <c r="AA24" s="639">
        <v>0</v>
      </c>
    </row>
    <row r="25" spans="1:27">
      <c r="A25" s="637" t="s">
        <v>2474</v>
      </c>
      <c r="B25" s="638" t="s">
        <v>1222</v>
      </c>
      <c r="C25" s="637" t="s">
        <v>1223</v>
      </c>
      <c r="D25" s="637" t="s">
        <v>1205</v>
      </c>
      <c r="E25" s="637" t="s">
        <v>42</v>
      </c>
      <c r="F25" s="638" t="s">
        <v>1094</v>
      </c>
      <c r="G25" s="637" t="s">
        <v>1220</v>
      </c>
      <c r="H25" s="637" t="s">
        <v>1224</v>
      </c>
      <c r="I25" s="637"/>
      <c r="J25" s="637"/>
      <c r="K25" s="637"/>
      <c r="L25" s="637" t="s">
        <v>1225</v>
      </c>
      <c r="M25" s="637" t="s">
        <v>1209</v>
      </c>
      <c r="N25" s="637" t="s">
        <v>92</v>
      </c>
      <c r="O25" s="637" t="s">
        <v>1226</v>
      </c>
      <c r="P25" s="637"/>
      <c r="Q25" s="639">
        <v>8000000</v>
      </c>
      <c r="R25" s="639">
        <v>0</v>
      </c>
      <c r="S25" s="639">
        <v>8400000</v>
      </c>
      <c r="T25" s="639">
        <v>200000</v>
      </c>
      <c r="U25" s="639">
        <v>16600000</v>
      </c>
      <c r="V25" s="640">
        <v>2</v>
      </c>
      <c r="W25" s="640">
        <v>0</v>
      </c>
      <c r="X25" s="640">
        <v>2</v>
      </c>
      <c r="Y25" s="639">
        <v>370</v>
      </c>
      <c r="Z25" s="639">
        <v>96384</v>
      </c>
      <c r="AA25" s="639">
        <v>0</v>
      </c>
    </row>
    <row r="26" spans="1:27">
      <c r="A26" s="637" t="s">
        <v>2475</v>
      </c>
      <c r="B26" s="638" t="s">
        <v>1227</v>
      </c>
      <c r="C26" s="637" t="s">
        <v>1228</v>
      </c>
      <c r="D26" s="637" t="s">
        <v>1142</v>
      </c>
      <c r="E26" s="637" t="s">
        <v>50</v>
      </c>
      <c r="F26" s="638" t="s">
        <v>1229</v>
      </c>
      <c r="G26" s="637" t="s">
        <v>1230</v>
      </c>
      <c r="H26" s="637" t="s">
        <v>1231</v>
      </c>
      <c r="I26" s="637" t="s">
        <v>1106</v>
      </c>
      <c r="J26" s="637"/>
      <c r="K26" s="637"/>
      <c r="L26" s="637" t="s">
        <v>1232</v>
      </c>
      <c r="M26" s="637" t="s">
        <v>1233</v>
      </c>
      <c r="N26" s="637" t="s">
        <v>720</v>
      </c>
      <c r="O26" s="637" t="s">
        <v>1234</v>
      </c>
      <c r="P26" s="637" t="s">
        <v>1235</v>
      </c>
      <c r="Q26" s="639">
        <v>600000</v>
      </c>
      <c r="R26" s="639">
        <v>300000</v>
      </c>
      <c r="S26" s="639">
        <v>5000000</v>
      </c>
      <c r="T26" s="639">
        <v>20000000</v>
      </c>
      <c r="U26" s="639">
        <v>25900000</v>
      </c>
      <c r="V26" s="640">
        <v>1</v>
      </c>
      <c r="W26" s="640">
        <v>1</v>
      </c>
      <c r="X26" s="640">
        <v>2</v>
      </c>
      <c r="Y26" s="639">
        <v>88.5</v>
      </c>
      <c r="Z26" s="639">
        <v>16800</v>
      </c>
      <c r="AA26" s="639">
        <v>310</v>
      </c>
    </row>
    <row r="27" spans="1:27">
      <c r="A27" s="637" t="s">
        <v>2476</v>
      </c>
      <c r="B27" s="638" t="s">
        <v>1236</v>
      </c>
      <c r="C27" s="637" t="s">
        <v>1237</v>
      </c>
      <c r="D27" s="637" t="s">
        <v>788</v>
      </c>
      <c r="E27" s="637" t="s">
        <v>950</v>
      </c>
      <c r="F27" s="638" t="s">
        <v>1238</v>
      </c>
      <c r="G27" s="637" t="s">
        <v>1063</v>
      </c>
      <c r="H27" s="637" t="s">
        <v>1239</v>
      </c>
      <c r="I27" s="637" t="s">
        <v>1215</v>
      </c>
      <c r="J27" s="637"/>
      <c r="K27" s="637"/>
      <c r="L27" s="637" t="s">
        <v>1240</v>
      </c>
      <c r="M27" s="637" t="s">
        <v>1241</v>
      </c>
      <c r="N27" s="637" t="s">
        <v>39</v>
      </c>
      <c r="O27" s="637" t="s">
        <v>1242</v>
      </c>
      <c r="P27" s="637"/>
      <c r="Q27" s="639">
        <v>72000</v>
      </c>
      <c r="R27" s="639">
        <v>1050000</v>
      </c>
      <c r="S27" s="639">
        <v>1250000</v>
      </c>
      <c r="T27" s="639">
        <v>1000000</v>
      </c>
      <c r="U27" s="639">
        <v>3372000</v>
      </c>
      <c r="V27" s="640">
        <v>2</v>
      </c>
      <c r="W27" s="640">
        <v>0</v>
      </c>
      <c r="X27" s="640">
        <v>2</v>
      </c>
      <c r="Y27" s="639">
        <v>80</v>
      </c>
      <c r="Z27" s="639">
        <v>8000</v>
      </c>
      <c r="AA27" s="639">
        <v>660</v>
      </c>
    </row>
    <row r="28" spans="1:27">
      <c r="A28" s="637" t="s">
        <v>2477</v>
      </c>
      <c r="B28" s="638" t="s">
        <v>1243</v>
      </c>
      <c r="C28" s="637" t="s">
        <v>1244</v>
      </c>
      <c r="D28" s="637" t="s">
        <v>1245</v>
      </c>
      <c r="E28" s="637" t="s">
        <v>26</v>
      </c>
      <c r="F28" s="638" t="s">
        <v>1246</v>
      </c>
      <c r="G28" s="637" t="s">
        <v>1114</v>
      </c>
      <c r="H28" s="637" t="s">
        <v>1247</v>
      </c>
      <c r="I28" s="637" t="s">
        <v>1075</v>
      </c>
      <c r="J28" s="637" t="s">
        <v>1248</v>
      </c>
      <c r="K28" s="637" t="s">
        <v>1075</v>
      </c>
      <c r="L28" s="637" t="s">
        <v>1249</v>
      </c>
      <c r="M28" s="637" t="s">
        <v>1250</v>
      </c>
      <c r="N28" s="637" t="s">
        <v>32</v>
      </c>
      <c r="O28" s="637" t="s">
        <v>1251</v>
      </c>
      <c r="P28" s="637" t="s">
        <v>1252</v>
      </c>
      <c r="Q28" s="639">
        <v>0</v>
      </c>
      <c r="R28" s="639">
        <v>1200000</v>
      </c>
      <c r="S28" s="639">
        <v>1200000</v>
      </c>
      <c r="T28" s="639">
        <v>500000</v>
      </c>
      <c r="U28" s="639">
        <v>2900000</v>
      </c>
      <c r="V28" s="640">
        <v>3</v>
      </c>
      <c r="W28" s="640">
        <v>0</v>
      </c>
      <c r="X28" s="640">
        <v>3</v>
      </c>
      <c r="Y28" s="639">
        <v>75</v>
      </c>
      <c r="Z28" s="639">
        <v>192</v>
      </c>
      <c r="AA28" s="639">
        <v>64</v>
      </c>
    </row>
    <row r="29" spans="1:27">
      <c r="A29" s="637" t="s">
        <v>2478</v>
      </c>
      <c r="B29" s="638" t="s">
        <v>1253</v>
      </c>
      <c r="C29" s="637" t="s">
        <v>1254</v>
      </c>
      <c r="D29" s="637" t="s">
        <v>1245</v>
      </c>
      <c r="E29" s="637" t="s">
        <v>26</v>
      </c>
      <c r="F29" s="638" t="s">
        <v>1255</v>
      </c>
      <c r="G29" s="637" t="s">
        <v>1114</v>
      </c>
      <c r="H29" s="637" t="s">
        <v>1256</v>
      </c>
      <c r="I29" s="637" t="s">
        <v>1075</v>
      </c>
      <c r="J29" s="637" t="s">
        <v>1248</v>
      </c>
      <c r="K29" s="637" t="s">
        <v>1075</v>
      </c>
      <c r="L29" s="637" t="s">
        <v>1249</v>
      </c>
      <c r="M29" s="637" t="s">
        <v>1250</v>
      </c>
      <c r="N29" s="637" t="s">
        <v>32</v>
      </c>
      <c r="O29" s="637" t="s">
        <v>1251</v>
      </c>
      <c r="P29" s="637" t="s">
        <v>1257</v>
      </c>
      <c r="Q29" s="639">
        <v>0</v>
      </c>
      <c r="R29" s="639">
        <v>1200000</v>
      </c>
      <c r="S29" s="639">
        <v>700000</v>
      </c>
      <c r="T29" s="639">
        <v>500000</v>
      </c>
      <c r="U29" s="639">
        <v>2400000</v>
      </c>
      <c r="V29" s="640">
        <v>2</v>
      </c>
      <c r="W29" s="640">
        <v>1</v>
      </c>
      <c r="X29" s="640">
        <v>3</v>
      </c>
      <c r="Y29" s="639">
        <v>70</v>
      </c>
      <c r="Z29" s="639">
        <v>384</v>
      </c>
      <c r="AA29" s="639">
        <v>96</v>
      </c>
    </row>
    <row r="30" spans="1:27">
      <c r="A30" s="637" t="s">
        <v>2479</v>
      </c>
      <c r="B30" s="638" t="s">
        <v>1258</v>
      </c>
      <c r="C30" s="637" t="s">
        <v>1259</v>
      </c>
      <c r="D30" s="637" t="s">
        <v>1196</v>
      </c>
      <c r="E30" s="637" t="s">
        <v>42</v>
      </c>
      <c r="F30" s="638" t="s">
        <v>1094</v>
      </c>
      <c r="G30" s="637" t="s">
        <v>1151</v>
      </c>
      <c r="H30" s="637" t="s">
        <v>1260</v>
      </c>
      <c r="I30" s="637" t="s">
        <v>1261</v>
      </c>
      <c r="J30" s="637"/>
      <c r="K30" s="637"/>
      <c r="L30" s="637" t="s">
        <v>1262</v>
      </c>
      <c r="M30" s="637" t="s">
        <v>1263</v>
      </c>
      <c r="N30" s="637" t="s">
        <v>81</v>
      </c>
      <c r="O30" s="637" t="s">
        <v>1264</v>
      </c>
      <c r="P30" s="637" t="s">
        <v>1265</v>
      </c>
      <c r="Q30" s="639">
        <v>2000000</v>
      </c>
      <c r="R30" s="639">
        <v>0</v>
      </c>
      <c r="S30" s="639">
        <v>1000000</v>
      </c>
      <c r="T30" s="639">
        <v>200000</v>
      </c>
      <c r="U30" s="639">
        <v>3200000</v>
      </c>
      <c r="V30" s="640">
        <v>3</v>
      </c>
      <c r="W30" s="640">
        <v>0</v>
      </c>
      <c r="X30" s="640">
        <v>3</v>
      </c>
      <c r="Y30" s="639">
        <v>195</v>
      </c>
      <c r="Z30" s="639">
        <v>8036</v>
      </c>
      <c r="AA30" s="639">
        <v>4418</v>
      </c>
    </row>
    <row r="31" spans="1:27">
      <c r="A31" s="637" t="s">
        <v>2480</v>
      </c>
      <c r="B31" s="638" t="s">
        <v>1266</v>
      </c>
      <c r="C31" s="637" t="s">
        <v>1267</v>
      </c>
      <c r="D31" s="637" t="s">
        <v>1167</v>
      </c>
      <c r="E31" s="637" t="s">
        <v>42</v>
      </c>
      <c r="F31" s="638" t="s">
        <v>1094</v>
      </c>
      <c r="G31" s="637" t="s">
        <v>1114</v>
      </c>
      <c r="H31" s="637" t="s">
        <v>1268</v>
      </c>
      <c r="I31" s="637" t="s">
        <v>1106</v>
      </c>
      <c r="J31" s="637"/>
      <c r="K31" s="637"/>
      <c r="L31" s="637" t="s">
        <v>1269</v>
      </c>
      <c r="M31" s="637" t="s">
        <v>1270</v>
      </c>
      <c r="N31" s="637" t="s">
        <v>51</v>
      </c>
      <c r="O31" s="637" t="s">
        <v>1271</v>
      </c>
      <c r="P31" s="637" t="s">
        <v>1272</v>
      </c>
      <c r="Q31" s="639">
        <v>5000000</v>
      </c>
      <c r="R31" s="639">
        <v>0</v>
      </c>
      <c r="S31" s="639">
        <v>3500000</v>
      </c>
      <c r="T31" s="639">
        <v>500000</v>
      </c>
      <c r="U31" s="639">
        <v>9000000</v>
      </c>
      <c r="V31" s="640">
        <v>3</v>
      </c>
      <c r="W31" s="640">
        <v>0</v>
      </c>
      <c r="X31" s="640">
        <v>3</v>
      </c>
      <c r="Y31" s="639">
        <v>390</v>
      </c>
      <c r="Z31" s="639">
        <v>13562</v>
      </c>
      <c r="AA31" s="639">
        <v>9224</v>
      </c>
    </row>
    <row r="32" spans="1:27">
      <c r="A32" s="637" t="s">
        <v>2481</v>
      </c>
      <c r="B32" s="638" t="s">
        <v>1273</v>
      </c>
      <c r="C32" s="637" t="s">
        <v>1274</v>
      </c>
      <c r="D32" s="637" t="s">
        <v>1275</v>
      </c>
      <c r="E32" s="637" t="s">
        <v>42</v>
      </c>
      <c r="F32" s="638" t="s">
        <v>1094</v>
      </c>
      <c r="G32" s="637" t="s">
        <v>1095</v>
      </c>
      <c r="H32" s="637" t="s">
        <v>1276</v>
      </c>
      <c r="I32" s="637" t="s">
        <v>1215</v>
      </c>
      <c r="J32" s="637" t="s">
        <v>1075</v>
      </c>
      <c r="K32" s="637" t="s">
        <v>1075</v>
      </c>
      <c r="L32" s="637" t="s">
        <v>1277</v>
      </c>
      <c r="M32" s="637" t="s">
        <v>1278</v>
      </c>
      <c r="N32" s="637" t="s">
        <v>749</v>
      </c>
      <c r="O32" s="637" t="s">
        <v>1279</v>
      </c>
      <c r="P32" s="637"/>
      <c r="Q32" s="639">
        <v>8800000</v>
      </c>
      <c r="R32" s="639">
        <v>0</v>
      </c>
      <c r="S32" s="639">
        <v>5000000</v>
      </c>
      <c r="T32" s="639">
        <v>6000000</v>
      </c>
      <c r="U32" s="639">
        <v>19800000</v>
      </c>
      <c r="V32" s="640">
        <v>3</v>
      </c>
      <c r="W32" s="640">
        <v>0</v>
      </c>
      <c r="X32" s="640">
        <v>3</v>
      </c>
      <c r="Y32" s="639">
        <v>495</v>
      </c>
      <c r="Z32" s="639">
        <v>11500</v>
      </c>
      <c r="AA32" s="639">
        <v>0</v>
      </c>
    </row>
    <row r="33" spans="1:27">
      <c r="A33" s="637" t="s">
        <v>2482</v>
      </c>
      <c r="B33" s="638" t="s">
        <v>1280</v>
      </c>
      <c r="C33" s="637" t="s">
        <v>1281</v>
      </c>
      <c r="D33" s="637" t="s">
        <v>1282</v>
      </c>
      <c r="E33" s="637" t="s">
        <v>42</v>
      </c>
      <c r="F33" s="638" t="s">
        <v>1094</v>
      </c>
      <c r="G33" s="637" t="s">
        <v>1230</v>
      </c>
      <c r="H33" s="637" t="s">
        <v>1283</v>
      </c>
      <c r="I33" s="637" t="s">
        <v>1146</v>
      </c>
      <c r="J33" s="637"/>
      <c r="K33" s="637"/>
      <c r="L33" s="637" t="s">
        <v>1284</v>
      </c>
      <c r="M33" s="637" t="s">
        <v>1285</v>
      </c>
      <c r="N33" s="637" t="s">
        <v>758</v>
      </c>
      <c r="O33" s="637" t="s">
        <v>1286</v>
      </c>
      <c r="P33" s="637" t="s">
        <v>1287</v>
      </c>
      <c r="Q33" s="639">
        <v>1000000</v>
      </c>
      <c r="R33" s="639">
        <v>100000</v>
      </c>
      <c r="S33" s="639">
        <v>2000000</v>
      </c>
      <c r="T33" s="639">
        <v>1000000</v>
      </c>
      <c r="U33" s="639">
        <v>4100000</v>
      </c>
      <c r="V33" s="640">
        <v>3</v>
      </c>
      <c r="W33" s="640">
        <v>0</v>
      </c>
      <c r="X33" s="640">
        <v>3</v>
      </c>
      <c r="Y33" s="639">
        <v>185</v>
      </c>
      <c r="Z33" s="639">
        <v>10684</v>
      </c>
      <c r="AA33" s="639">
        <v>0</v>
      </c>
    </row>
    <row r="34" spans="1:27">
      <c r="A34" s="637" t="s">
        <v>2483</v>
      </c>
      <c r="B34" s="638" t="s">
        <v>1288</v>
      </c>
      <c r="C34" s="637" t="s">
        <v>1281</v>
      </c>
      <c r="D34" s="637" t="s">
        <v>1282</v>
      </c>
      <c r="E34" s="637" t="s">
        <v>42</v>
      </c>
      <c r="F34" s="638" t="s">
        <v>1094</v>
      </c>
      <c r="G34" s="637" t="s">
        <v>1230</v>
      </c>
      <c r="H34" s="637" t="s">
        <v>1289</v>
      </c>
      <c r="I34" s="637" t="s">
        <v>1146</v>
      </c>
      <c r="J34" s="637"/>
      <c r="K34" s="637"/>
      <c r="L34" s="637" t="s">
        <v>1284</v>
      </c>
      <c r="M34" s="637" t="s">
        <v>1285</v>
      </c>
      <c r="N34" s="637" t="s">
        <v>758</v>
      </c>
      <c r="O34" s="637" t="s">
        <v>1286</v>
      </c>
      <c r="P34" s="637" t="s">
        <v>1287</v>
      </c>
      <c r="Q34" s="639">
        <v>1500000</v>
      </c>
      <c r="R34" s="639">
        <v>100000</v>
      </c>
      <c r="S34" s="639">
        <v>2000000</v>
      </c>
      <c r="T34" s="639">
        <v>1000000</v>
      </c>
      <c r="U34" s="639">
        <v>4600000</v>
      </c>
      <c r="V34" s="640">
        <v>3</v>
      </c>
      <c r="W34" s="640">
        <v>0</v>
      </c>
      <c r="X34" s="640">
        <v>3</v>
      </c>
      <c r="Y34" s="639">
        <v>185</v>
      </c>
      <c r="Z34" s="639">
        <v>14672</v>
      </c>
      <c r="AA34" s="639">
        <v>0</v>
      </c>
    </row>
    <row r="35" spans="1:27">
      <c r="A35" s="637" t="s">
        <v>2484</v>
      </c>
      <c r="B35" s="638" t="s">
        <v>1290</v>
      </c>
      <c r="C35" s="637" t="s">
        <v>1291</v>
      </c>
      <c r="D35" s="637" t="s">
        <v>1292</v>
      </c>
      <c r="E35" s="637" t="s">
        <v>42</v>
      </c>
      <c r="F35" s="638" t="s">
        <v>1094</v>
      </c>
      <c r="G35" s="637" t="s">
        <v>1197</v>
      </c>
      <c r="H35" s="637" t="s">
        <v>1293</v>
      </c>
      <c r="I35" s="637" t="s">
        <v>1294</v>
      </c>
      <c r="J35" s="637" t="s">
        <v>1075</v>
      </c>
      <c r="K35" s="637" t="s">
        <v>1075</v>
      </c>
      <c r="L35" s="637" t="s">
        <v>1295</v>
      </c>
      <c r="M35" s="637" t="s">
        <v>1296</v>
      </c>
      <c r="N35" s="637" t="s">
        <v>2</v>
      </c>
      <c r="O35" s="637" t="s">
        <v>1297</v>
      </c>
      <c r="P35" s="637"/>
      <c r="Q35" s="639">
        <v>1000000</v>
      </c>
      <c r="R35" s="639">
        <v>0</v>
      </c>
      <c r="S35" s="639">
        <v>4000000</v>
      </c>
      <c r="T35" s="639">
        <v>1000000</v>
      </c>
      <c r="U35" s="639">
        <v>6000000</v>
      </c>
      <c r="V35" s="640">
        <v>3</v>
      </c>
      <c r="W35" s="640">
        <v>0</v>
      </c>
      <c r="X35" s="640">
        <v>3</v>
      </c>
      <c r="Y35" s="639">
        <v>294</v>
      </c>
      <c r="Z35" s="639">
        <v>12424</v>
      </c>
      <c r="AA35" s="639">
        <v>0</v>
      </c>
    </row>
    <row r="36" spans="1:27">
      <c r="A36" s="637" t="s">
        <v>2485</v>
      </c>
      <c r="B36" s="638" t="s">
        <v>1298</v>
      </c>
      <c r="C36" s="637" t="s">
        <v>1299</v>
      </c>
      <c r="D36" s="637" t="s">
        <v>1300</v>
      </c>
      <c r="E36" s="637" t="s">
        <v>238</v>
      </c>
      <c r="F36" s="638" t="s">
        <v>1094</v>
      </c>
      <c r="G36" s="637" t="s">
        <v>1206</v>
      </c>
      <c r="H36" s="637" t="s">
        <v>1301</v>
      </c>
      <c r="I36" s="637" t="s">
        <v>1302</v>
      </c>
      <c r="J36" s="637"/>
      <c r="K36" s="637"/>
      <c r="L36" s="637" t="s">
        <v>1303</v>
      </c>
      <c r="M36" s="637" t="s">
        <v>1304</v>
      </c>
      <c r="N36" s="637" t="s">
        <v>751</v>
      </c>
      <c r="O36" s="637" t="s">
        <v>1305</v>
      </c>
      <c r="P36" s="637" t="s">
        <v>1306</v>
      </c>
      <c r="Q36" s="639">
        <v>15000000</v>
      </c>
      <c r="R36" s="639">
        <v>0</v>
      </c>
      <c r="S36" s="639">
        <v>2000000</v>
      </c>
      <c r="T36" s="639">
        <v>10000000</v>
      </c>
      <c r="U36" s="639">
        <v>27000000</v>
      </c>
      <c r="V36" s="640">
        <v>3</v>
      </c>
      <c r="W36" s="640">
        <v>0</v>
      </c>
      <c r="X36" s="640">
        <v>3</v>
      </c>
      <c r="Y36" s="639">
        <v>485</v>
      </c>
      <c r="Z36" s="639">
        <v>100498</v>
      </c>
      <c r="AA36" s="639">
        <v>0</v>
      </c>
    </row>
    <row r="37" spans="1:27">
      <c r="A37" s="637" t="s">
        <v>2486</v>
      </c>
      <c r="B37" s="638" t="s">
        <v>1307</v>
      </c>
      <c r="C37" s="637" t="s">
        <v>1308</v>
      </c>
      <c r="D37" s="637" t="s">
        <v>1309</v>
      </c>
      <c r="E37" s="637" t="s">
        <v>73</v>
      </c>
      <c r="F37" s="638" t="s">
        <v>1094</v>
      </c>
      <c r="G37" s="637" t="s">
        <v>1114</v>
      </c>
      <c r="H37" s="637" t="s">
        <v>1075</v>
      </c>
      <c r="I37" s="637"/>
      <c r="J37" s="637"/>
      <c r="K37" s="637"/>
      <c r="L37" s="637" t="s">
        <v>1310</v>
      </c>
      <c r="M37" s="637" t="s">
        <v>1311</v>
      </c>
      <c r="N37" s="637" t="s">
        <v>748</v>
      </c>
      <c r="O37" s="637" t="s">
        <v>1312</v>
      </c>
      <c r="P37" s="637" t="s">
        <v>1313</v>
      </c>
      <c r="Q37" s="639">
        <v>50000</v>
      </c>
      <c r="R37" s="639">
        <v>0</v>
      </c>
      <c r="S37" s="639">
        <v>2000000</v>
      </c>
      <c r="T37" s="639">
        <v>100000</v>
      </c>
      <c r="U37" s="639">
        <v>2150000</v>
      </c>
      <c r="V37" s="640">
        <v>3</v>
      </c>
      <c r="W37" s="640">
        <v>0</v>
      </c>
      <c r="X37" s="640">
        <v>3</v>
      </c>
      <c r="Y37" s="639">
        <v>495</v>
      </c>
      <c r="Z37" s="639">
        <v>3200</v>
      </c>
      <c r="AA37" s="639">
        <v>0</v>
      </c>
    </row>
    <row r="38" spans="1:27">
      <c r="A38" s="637" t="s">
        <v>2487</v>
      </c>
      <c r="B38" s="638" t="s">
        <v>1314</v>
      </c>
      <c r="C38" s="637" t="s">
        <v>1315</v>
      </c>
      <c r="D38" s="637" t="s">
        <v>1142</v>
      </c>
      <c r="E38" s="637" t="s">
        <v>50</v>
      </c>
      <c r="F38" s="638" t="s">
        <v>1229</v>
      </c>
      <c r="G38" s="637" t="s">
        <v>1316</v>
      </c>
      <c r="H38" s="637" t="s">
        <v>1317</v>
      </c>
      <c r="I38" s="637" t="s">
        <v>1074</v>
      </c>
      <c r="J38" s="637" t="s">
        <v>1075</v>
      </c>
      <c r="K38" s="637" t="s">
        <v>1318</v>
      </c>
      <c r="L38" s="637" t="s">
        <v>1319</v>
      </c>
      <c r="M38" s="637" t="s">
        <v>1319</v>
      </c>
      <c r="N38" s="637" t="s">
        <v>741</v>
      </c>
      <c r="O38" s="637" t="s">
        <v>1320</v>
      </c>
      <c r="P38" s="637" t="s">
        <v>1321</v>
      </c>
      <c r="Q38" s="639">
        <v>2400000</v>
      </c>
      <c r="R38" s="639">
        <v>0</v>
      </c>
      <c r="S38" s="639">
        <v>4000000</v>
      </c>
      <c r="T38" s="639">
        <v>500000</v>
      </c>
      <c r="U38" s="639">
        <v>6900000</v>
      </c>
      <c r="V38" s="640">
        <v>3</v>
      </c>
      <c r="W38" s="640">
        <v>0</v>
      </c>
      <c r="X38" s="640">
        <v>3</v>
      </c>
      <c r="Y38" s="639">
        <v>98.5</v>
      </c>
      <c r="Z38" s="639">
        <v>3200</v>
      </c>
      <c r="AA38" s="639">
        <v>0</v>
      </c>
    </row>
    <row r="39" spans="1:27">
      <c r="A39" s="637" t="s">
        <v>2488</v>
      </c>
      <c r="B39" s="638" t="s">
        <v>1322</v>
      </c>
      <c r="C39" s="637" t="s">
        <v>1323</v>
      </c>
      <c r="D39" s="637" t="s">
        <v>1142</v>
      </c>
      <c r="E39" s="637" t="s">
        <v>50</v>
      </c>
      <c r="F39" s="638" t="s">
        <v>1143</v>
      </c>
      <c r="G39" s="637" t="s">
        <v>1114</v>
      </c>
      <c r="H39" s="637" t="s">
        <v>1324</v>
      </c>
      <c r="I39" s="637" t="s">
        <v>1261</v>
      </c>
      <c r="J39" s="637"/>
      <c r="K39" s="637"/>
      <c r="L39" s="637" t="s">
        <v>1325</v>
      </c>
      <c r="M39" s="637" t="s">
        <v>1326</v>
      </c>
      <c r="N39" s="637" t="s">
        <v>763</v>
      </c>
      <c r="O39" s="637" t="s">
        <v>1327</v>
      </c>
      <c r="P39" s="637"/>
      <c r="Q39" s="639">
        <v>3000000</v>
      </c>
      <c r="R39" s="639">
        <v>3000000</v>
      </c>
      <c r="S39" s="639">
        <v>4044276.22</v>
      </c>
      <c r="T39" s="639">
        <v>873771.78</v>
      </c>
      <c r="U39" s="639">
        <v>10918048</v>
      </c>
      <c r="V39" s="640">
        <v>3</v>
      </c>
      <c r="W39" s="640">
        <v>0</v>
      </c>
      <c r="X39" s="640">
        <v>3</v>
      </c>
      <c r="Y39" s="639">
        <v>58.22</v>
      </c>
      <c r="Z39" s="639">
        <v>5065</v>
      </c>
      <c r="AA39" s="639">
        <v>0</v>
      </c>
    </row>
    <row r="40" spans="1:27">
      <c r="A40" s="637" t="s">
        <v>2489</v>
      </c>
      <c r="B40" s="638" t="s">
        <v>1328</v>
      </c>
      <c r="C40" s="637" t="s">
        <v>1329</v>
      </c>
      <c r="D40" s="637" t="s">
        <v>1330</v>
      </c>
      <c r="E40" s="637" t="s">
        <v>780</v>
      </c>
      <c r="F40" s="638" t="s">
        <v>1331</v>
      </c>
      <c r="G40" s="637" t="s">
        <v>1316</v>
      </c>
      <c r="H40" s="637" t="s">
        <v>1332</v>
      </c>
      <c r="I40" s="637" t="s">
        <v>1097</v>
      </c>
      <c r="J40" s="637"/>
      <c r="K40" s="637"/>
      <c r="L40" s="637" t="s">
        <v>1333</v>
      </c>
      <c r="M40" s="637" t="s">
        <v>1334</v>
      </c>
      <c r="N40" s="637" t="s">
        <v>86</v>
      </c>
      <c r="O40" s="637" t="s">
        <v>1335</v>
      </c>
      <c r="P40" s="637"/>
      <c r="Q40" s="639">
        <v>2600000</v>
      </c>
      <c r="R40" s="639">
        <v>1200000</v>
      </c>
      <c r="S40" s="639">
        <v>2000000</v>
      </c>
      <c r="T40" s="639">
        <v>2000000</v>
      </c>
      <c r="U40" s="639">
        <v>7800000</v>
      </c>
      <c r="V40" s="640">
        <v>2</v>
      </c>
      <c r="W40" s="640">
        <v>2</v>
      </c>
      <c r="X40" s="640">
        <v>4</v>
      </c>
      <c r="Y40" s="639">
        <v>798</v>
      </c>
      <c r="Z40" s="639">
        <v>22796</v>
      </c>
      <c r="AA40" s="639">
        <v>482</v>
      </c>
    </row>
    <row r="41" spans="1:27">
      <c r="A41" s="637" t="s">
        <v>2490</v>
      </c>
      <c r="B41" s="638" t="s">
        <v>1336</v>
      </c>
      <c r="C41" s="637" t="s">
        <v>1337</v>
      </c>
      <c r="D41" s="637" t="s">
        <v>1338</v>
      </c>
      <c r="E41" s="637" t="s">
        <v>16</v>
      </c>
      <c r="F41" s="638" t="s">
        <v>1339</v>
      </c>
      <c r="G41" s="637" t="s">
        <v>1121</v>
      </c>
      <c r="H41" s="637" t="s">
        <v>1008</v>
      </c>
      <c r="I41" s="637" t="s">
        <v>1302</v>
      </c>
      <c r="J41" s="637"/>
      <c r="K41" s="637"/>
      <c r="L41" s="637" t="s">
        <v>1340</v>
      </c>
      <c r="M41" s="637" t="s">
        <v>1341</v>
      </c>
      <c r="N41" s="637" t="s">
        <v>13</v>
      </c>
      <c r="O41" s="637" t="s">
        <v>1342</v>
      </c>
      <c r="P41" s="637" t="s">
        <v>1343</v>
      </c>
      <c r="Q41" s="639">
        <v>17000000</v>
      </c>
      <c r="R41" s="639">
        <v>16470000</v>
      </c>
      <c r="S41" s="639">
        <v>8672000</v>
      </c>
      <c r="T41" s="639">
        <v>5000000</v>
      </c>
      <c r="U41" s="639">
        <v>47142000</v>
      </c>
      <c r="V41" s="640">
        <v>4</v>
      </c>
      <c r="W41" s="640">
        <v>0</v>
      </c>
      <c r="X41" s="640">
        <v>4</v>
      </c>
      <c r="Y41" s="639">
        <v>222.5</v>
      </c>
      <c r="Z41" s="639">
        <v>7888</v>
      </c>
      <c r="AA41" s="639">
        <v>113</v>
      </c>
    </row>
    <row r="42" spans="1:27">
      <c r="A42" s="637" t="s">
        <v>2491</v>
      </c>
      <c r="B42" s="638" t="s">
        <v>1344</v>
      </c>
      <c r="C42" s="637" t="s">
        <v>1345</v>
      </c>
      <c r="D42" s="637" t="s">
        <v>1346</v>
      </c>
      <c r="E42" s="637" t="s">
        <v>64</v>
      </c>
      <c r="F42" s="638" t="s">
        <v>1347</v>
      </c>
      <c r="G42" s="637" t="s">
        <v>1316</v>
      </c>
      <c r="H42" s="637" t="s">
        <v>1348</v>
      </c>
      <c r="I42" s="637" t="s">
        <v>1215</v>
      </c>
      <c r="J42" s="637"/>
      <c r="K42" s="637"/>
      <c r="L42" s="637" t="s">
        <v>1349</v>
      </c>
      <c r="M42" s="637" t="s">
        <v>1350</v>
      </c>
      <c r="N42" s="637" t="s">
        <v>734</v>
      </c>
      <c r="O42" s="637" t="s">
        <v>1351</v>
      </c>
      <c r="P42" s="637" t="s">
        <v>1352</v>
      </c>
      <c r="Q42" s="639">
        <v>5717000</v>
      </c>
      <c r="R42" s="639">
        <v>17226368</v>
      </c>
      <c r="S42" s="639">
        <v>41763384</v>
      </c>
      <c r="T42" s="639">
        <v>160000000</v>
      </c>
      <c r="U42" s="639">
        <v>224706752</v>
      </c>
      <c r="V42" s="640">
        <v>2</v>
      </c>
      <c r="W42" s="640">
        <v>2</v>
      </c>
      <c r="X42" s="640">
        <v>4</v>
      </c>
      <c r="Y42" s="639">
        <v>491.5</v>
      </c>
      <c r="Z42" s="639">
        <v>19200</v>
      </c>
      <c r="AA42" s="639">
        <v>1410</v>
      </c>
    </row>
    <row r="43" spans="1:27">
      <c r="A43" s="637" t="s">
        <v>2492</v>
      </c>
      <c r="B43" s="638" t="s">
        <v>1353</v>
      </c>
      <c r="C43" s="637" t="s">
        <v>1354</v>
      </c>
      <c r="D43" s="637" t="s">
        <v>1205</v>
      </c>
      <c r="E43" s="637" t="s">
        <v>42</v>
      </c>
      <c r="F43" s="638" t="s">
        <v>1094</v>
      </c>
      <c r="G43" s="637" t="s">
        <v>1063</v>
      </c>
      <c r="H43" s="637" t="s">
        <v>1355</v>
      </c>
      <c r="I43" s="637" t="s">
        <v>1215</v>
      </c>
      <c r="J43" s="637"/>
      <c r="K43" s="637"/>
      <c r="L43" s="637" t="s">
        <v>1356</v>
      </c>
      <c r="M43" s="637" t="s">
        <v>1357</v>
      </c>
      <c r="N43" s="637" t="s">
        <v>92</v>
      </c>
      <c r="O43" s="637" t="s">
        <v>1358</v>
      </c>
      <c r="P43" s="637"/>
      <c r="Q43" s="639">
        <v>4200000</v>
      </c>
      <c r="R43" s="639">
        <v>0</v>
      </c>
      <c r="S43" s="639">
        <v>1500000</v>
      </c>
      <c r="T43" s="639">
        <v>300000</v>
      </c>
      <c r="U43" s="639">
        <v>6000000</v>
      </c>
      <c r="V43" s="640">
        <v>4</v>
      </c>
      <c r="W43" s="640">
        <v>0</v>
      </c>
      <c r="X43" s="640">
        <v>4</v>
      </c>
      <c r="Y43" s="639">
        <v>150</v>
      </c>
      <c r="Z43" s="639">
        <v>22468</v>
      </c>
      <c r="AA43" s="639">
        <v>0</v>
      </c>
    </row>
    <row r="44" spans="1:27">
      <c r="A44" s="637" t="s">
        <v>2493</v>
      </c>
      <c r="B44" s="638" t="s">
        <v>1359</v>
      </c>
      <c r="C44" s="637" t="s">
        <v>1360</v>
      </c>
      <c r="D44" s="637" t="s">
        <v>1361</v>
      </c>
      <c r="E44" s="637" t="s">
        <v>75</v>
      </c>
      <c r="F44" s="638" t="s">
        <v>1362</v>
      </c>
      <c r="G44" s="637" t="s">
        <v>1363</v>
      </c>
      <c r="H44" s="637" t="s">
        <v>1364</v>
      </c>
      <c r="I44" s="637" t="s">
        <v>1146</v>
      </c>
      <c r="J44" s="637" t="s">
        <v>1075</v>
      </c>
      <c r="K44" s="637" t="s">
        <v>1075</v>
      </c>
      <c r="L44" s="637" t="s">
        <v>1365</v>
      </c>
      <c r="M44" s="637" t="s">
        <v>1366</v>
      </c>
      <c r="N44" s="637" t="s">
        <v>51</v>
      </c>
      <c r="O44" s="637" t="s">
        <v>1367</v>
      </c>
      <c r="P44" s="637" t="s">
        <v>1368</v>
      </c>
      <c r="Q44" s="639">
        <v>0</v>
      </c>
      <c r="R44" s="639">
        <v>0</v>
      </c>
      <c r="S44" s="639">
        <v>500000</v>
      </c>
      <c r="T44" s="639">
        <v>50000</v>
      </c>
      <c r="U44" s="639">
        <v>550000</v>
      </c>
      <c r="V44" s="640">
        <v>4</v>
      </c>
      <c r="W44" s="640">
        <v>0</v>
      </c>
      <c r="X44" s="640">
        <v>4</v>
      </c>
      <c r="Y44" s="639">
        <v>115</v>
      </c>
      <c r="Z44" s="639">
        <v>2461</v>
      </c>
      <c r="AA44" s="639">
        <v>770</v>
      </c>
    </row>
    <row r="45" spans="1:27">
      <c r="A45" s="637" t="s">
        <v>2494</v>
      </c>
      <c r="B45" s="638" t="s">
        <v>1369</v>
      </c>
      <c r="C45" s="637" t="s">
        <v>1370</v>
      </c>
      <c r="D45" s="637" t="s">
        <v>1371</v>
      </c>
      <c r="E45" s="637" t="s">
        <v>29</v>
      </c>
      <c r="F45" s="638" t="s">
        <v>1372</v>
      </c>
      <c r="G45" s="637" t="s">
        <v>1072</v>
      </c>
      <c r="H45" s="637" t="s">
        <v>1373</v>
      </c>
      <c r="I45" s="637" t="s">
        <v>776</v>
      </c>
      <c r="J45" s="637" t="s">
        <v>1075</v>
      </c>
      <c r="K45" s="637" t="s">
        <v>1075</v>
      </c>
      <c r="L45" s="637" t="s">
        <v>1374</v>
      </c>
      <c r="M45" s="637" t="s">
        <v>1375</v>
      </c>
      <c r="N45" s="637" t="s">
        <v>31</v>
      </c>
      <c r="O45" s="637" t="s">
        <v>1376</v>
      </c>
      <c r="P45" s="637" t="s">
        <v>1377</v>
      </c>
      <c r="Q45" s="639">
        <v>2000000</v>
      </c>
      <c r="R45" s="639">
        <v>10000000</v>
      </c>
      <c r="S45" s="639">
        <v>5000000</v>
      </c>
      <c r="T45" s="639">
        <v>1000000</v>
      </c>
      <c r="U45" s="639">
        <v>18000000</v>
      </c>
      <c r="V45" s="640">
        <v>4</v>
      </c>
      <c r="W45" s="640">
        <v>0</v>
      </c>
      <c r="X45" s="640">
        <v>4</v>
      </c>
      <c r="Y45" s="639">
        <v>477.51</v>
      </c>
      <c r="Z45" s="639">
        <v>12932</v>
      </c>
      <c r="AA45" s="639">
        <v>1419</v>
      </c>
    </row>
    <row r="46" spans="1:27">
      <c r="A46" s="637" t="s">
        <v>2495</v>
      </c>
      <c r="B46" s="638" t="s">
        <v>1378</v>
      </c>
      <c r="C46" s="637" t="s">
        <v>1379</v>
      </c>
      <c r="D46" s="637" t="s">
        <v>1371</v>
      </c>
      <c r="E46" s="637" t="s">
        <v>29</v>
      </c>
      <c r="F46" s="638" t="s">
        <v>1380</v>
      </c>
      <c r="G46" s="637" t="s">
        <v>1220</v>
      </c>
      <c r="H46" s="637" t="s">
        <v>1381</v>
      </c>
      <c r="I46" s="637" t="s">
        <v>1074</v>
      </c>
      <c r="J46" s="637"/>
      <c r="K46" s="637"/>
      <c r="L46" s="637" t="s">
        <v>1382</v>
      </c>
      <c r="M46" s="637" t="s">
        <v>1383</v>
      </c>
      <c r="N46" s="637" t="s">
        <v>744</v>
      </c>
      <c r="O46" s="637" t="s">
        <v>1384</v>
      </c>
      <c r="P46" s="637" t="s">
        <v>1385</v>
      </c>
      <c r="Q46" s="639">
        <v>2700000</v>
      </c>
      <c r="R46" s="639">
        <v>0</v>
      </c>
      <c r="S46" s="639">
        <v>2500000</v>
      </c>
      <c r="T46" s="639">
        <v>1000000</v>
      </c>
      <c r="U46" s="639">
        <v>6200000</v>
      </c>
      <c r="V46" s="640">
        <v>4</v>
      </c>
      <c r="W46" s="640">
        <v>0</v>
      </c>
      <c r="X46" s="640">
        <v>4</v>
      </c>
      <c r="Y46" s="639">
        <v>411.87</v>
      </c>
      <c r="Z46" s="639">
        <v>54800</v>
      </c>
      <c r="AA46" s="639">
        <v>200</v>
      </c>
    </row>
    <row r="47" spans="1:27">
      <c r="A47" s="637" t="s">
        <v>2496</v>
      </c>
      <c r="B47" s="638" t="s">
        <v>1386</v>
      </c>
      <c r="C47" s="637" t="s">
        <v>1387</v>
      </c>
      <c r="D47" s="637" t="s">
        <v>1142</v>
      </c>
      <c r="E47" s="637" t="s">
        <v>50</v>
      </c>
      <c r="F47" s="638" t="s">
        <v>1229</v>
      </c>
      <c r="G47" s="637" t="s">
        <v>1388</v>
      </c>
      <c r="H47" s="637" t="s">
        <v>1389</v>
      </c>
      <c r="I47" s="637" t="s">
        <v>1146</v>
      </c>
      <c r="J47" s="637"/>
      <c r="K47" s="637"/>
      <c r="L47" s="637" t="s">
        <v>1390</v>
      </c>
      <c r="M47" s="637" t="s">
        <v>1391</v>
      </c>
      <c r="N47" s="637" t="s">
        <v>71</v>
      </c>
      <c r="O47" s="637" t="s">
        <v>1392</v>
      </c>
      <c r="P47" s="637" t="s">
        <v>1393</v>
      </c>
      <c r="Q47" s="639">
        <v>5000000</v>
      </c>
      <c r="R47" s="639">
        <v>0</v>
      </c>
      <c r="S47" s="639">
        <v>8000000</v>
      </c>
      <c r="T47" s="639">
        <v>2000000</v>
      </c>
      <c r="U47" s="639">
        <v>15000000</v>
      </c>
      <c r="V47" s="640">
        <v>4</v>
      </c>
      <c r="W47" s="640">
        <v>0</v>
      </c>
      <c r="X47" s="640">
        <v>4</v>
      </c>
      <c r="Y47" s="639">
        <v>259.56</v>
      </c>
      <c r="Z47" s="639">
        <v>6400</v>
      </c>
      <c r="AA47" s="639">
        <v>0</v>
      </c>
    </row>
    <row r="48" spans="1:27">
      <c r="A48" s="637" t="s">
        <v>2497</v>
      </c>
      <c r="B48" s="638" t="s">
        <v>1394</v>
      </c>
      <c r="C48" s="637" t="s">
        <v>1395</v>
      </c>
      <c r="D48" s="637" t="s">
        <v>1396</v>
      </c>
      <c r="E48" s="637" t="s">
        <v>50</v>
      </c>
      <c r="F48" s="638" t="s">
        <v>1229</v>
      </c>
      <c r="G48" s="637" t="s">
        <v>1144</v>
      </c>
      <c r="H48" s="637" t="s">
        <v>1397</v>
      </c>
      <c r="I48" s="637" t="s">
        <v>1302</v>
      </c>
      <c r="J48" s="637"/>
      <c r="K48" s="637"/>
      <c r="L48" s="637" t="s">
        <v>1398</v>
      </c>
      <c r="M48" s="637" t="s">
        <v>1399</v>
      </c>
      <c r="N48" s="637" t="s">
        <v>721</v>
      </c>
      <c r="O48" s="637" t="s">
        <v>1400</v>
      </c>
      <c r="P48" s="637"/>
      <c r="Q48" s="639">
        <v>1200000</v>
      </c>
      <c r="R48" s="639">
        <v>0</v>
      </c>
      <c r="S48" s="639">
        <v>1000000</v>
      </c>
      <c r="T48" s="639">
        <v>500000</v>
      </c>
      <c r="U48" s="639">
        <v>2700000</v>
      </c>
      <c r="V48" s="640">
        <v>4</v>
      </c>
      <c r="W48" s="640">
        <v>0</v>
      </c>
      <c r="X48" s="640">
        <v>4</v>
      </c>
      <c r="Y48" s="639">
        <v>243.5</v>
      </c>
      <c r="Z48" s="639">
        <v>19724</v>
      </c>
      <c r="AA48" s="639">
        <v>0</v>
      </c>
    </row>
    <row r="49" spans="1:27">
      <c r="A49" s="637" t="s">
        <v>2498</v>
      </c>
      <c r="B49" s="638" t="s">
        <v>1401</v>
      </c>
      <c r="C49" s="637" t="s">
        <v>1402</v>
      </c>
      <c r="D49" s="637" t="s">
        <v>1142</v>
      </c>
      <c r="E49" s="637" t="s">
        <v>50</v>
      </c>
      <c r="F49" s="638" t="s">
        <v>1143</v>
      </c>
      <c r="G49" s="637" t="s">
        <v>1197</v>
      </c>
      <c r="H49" s="637" t="s">
        <v>1403</v>
      </c>
      <c r="I49" s="637" t="s">
        <v>1294</v>
      </c>
      <c r="J49" s="637"/>
      <c r="K49" s="637"/>
      <c r="L49" s="637" t="s">
        <v>1404</v>
      </c>
      <c r="M49" s="637" t="s">
        <v>1405</v>
      </c>
      <c r="N49" s="637" t="s">
        <v>746</v>
      </c>
      <c r="O49" s="637" t="s">
        <v>1406</v>
      </c>
      <c r="P49" s="637" t="s">
        <v>1407</v>
      </c>
      <c r="Q49" s="639">
        <v>6400000</v>
      </c>
      <c r="R49" s="639">
        <v>0</v>
      </c>
      <c r="S49" s="639">
        <v>5000000</v>
      </c>
      <c r="T49" s="639">
        <v>3000000</v>
      </c>
      <c r="U49" s="639">
        <v>14400000</v>
      </c>
      <c r="V49" s="640">
        <v>4</v>
      </c>
      <c r="W49" s="640">
        <v>0</v>
      </c>
      <c r="X49" s="640">
        <v>4</v>
      </c>
      <c r="Y49" s="639">
        <v>149.47</v>
      </c>
      <c r="Z49" s="639">
        <v>3200</v>
      </c>
      <c r="AA49" s="639">
        <v>31</v>
      </c>
    </row>
    <row r="50" spans="1:27">
      <c r="A50" s="637" t="s">
        <v>2499</v>
      </c>
      <c r="B50" s="638" t="s">
        <v>1408</v>
      </c>
      <c r="C50" s="637" t="s">
        <v>1409</v>
      </c>
      <c r="D50" s="637" t="s">
        <v>1410</v>
      </c>
      <c r="E50" s="637" t="s">
        <v>50</v>
      </c>
      <c r="F50" s="638" t="s">
        <v>1143</v>
      </c>
      <c r="G50" s="637" t="s">
        <v>1197</v>
      </c>
      <c r="H50" s="637" t="s">
        <v>1411</v>
      </c>
      <c r="I50" s="637" t="s">
        <v>1302</v>
      </c>
      <c r="J50" s="637"/>
      <c r="K50" s="637"/>
      <c r="L50" s="637" t="s">
        <v>1412</v>
      </c>
      <c r="M50" s="637" t="s">
        <v>1412</v>
      </c>
      <c r="N50" s="637" t="s">
        <v>746</v>
      </c>
      <c r="O50" s="637" t="s">
        <v>1413</v>
      </c>
      <c r="P50" s="637" t="s">
        <v>1414</v>
      </c>
      <c r="Q50" s="639">
        <v>2000000</v>
      </c>
      <c r="R50" s="639">
        <v>0</v>
      </c>
      <c r="S50" s="639">
        <v>5000000</v>
      </c>
      <c r="T50" s="639">
        <v>3000000</v>
      </c>
      <c r="U50" s="639">
        <v>10000000</v>
      </c>
      <c r="V50" s="640">
        <v>4</v>
      </c>
      <c r="W50" s="640">
        <v>0</v>
      </c>
      <c r="X50" s="640">
        <v>4</v>
      </c>
      <c r="Y50" s="639">
        <v>184</v>
      </c>
      <c r="Z50" s="639">
        <v>3332</v>
      </c>
      <c r="AA50" s="639">
        <v>0</v>
      </c>
    </row>
    <row r="51" spans="1:27">
      <c r="A51" s="637" t="s">
        <v>2500</v>
      </c>
      <c r="B51" s="638" t="s">
        <v>1415</v>
      </c>
      <c r="C51" s="637" t="s">
        <v>1416</v>
      </c>
      <c r="D51" s="637" t="s">
        <v>1417</v>
      </c>
      <c r="E51" s="637" t="s">
        <v>285</v>
      </c>
      <c r="F51" s="638" t="s">
        <v>1418</v>
      </c>
      <c r="G51" s="637" t="s">
        <v>1044</v>
      </c>
      <c r="H51" s="637" t="s">
        <v>1419</v>
      </c>
      <c r="I51" s="637" t="s">
        <v>1074</v>
      </c>
      <c r="J51" s="637"/>
      <c r="K51" s="637"/>
      <c r="L51" s="637" t="s">
        <v>1420</v>
      </c>
      <c r="M51" s="637" t="s">
        <v>1421</v>
      </c>
      <c r="N51" s="637" t="s">
        <v>71</v>
      </c>
      <c r="O51" s="637" t="s">
        <v>1422</v>
      </c>
      <c r="P51" s="637" t="s">
        <v>1423</v>
      </c>
      <c r="Q51" s="639">
        <v>7000000</v>
      </c>
      <c r="R51" s="639">
        <v>4000000</v>
      </c>
      <c r="S51" s="639">
        <v>5000000</v>
      </c>
      <c r="T51" s="639">
        <v>5000000</v>
      </c>
      <c r="U51" s="639">
        <v>21000000</v>
      </c>
      <c r="V51" s="640">
        <v>4</v>
      </c>
      <c r="W51" s="640">
        <v>0</v>
      </c>
      <c r="X51" s="640">
        <v>4</v>
      </c>
      <c r="Y51" s="639">
        <v>100</v>
      </c>
      <c r="Z51" s="639">
        <v>10571</v>
      </c>
      <c r="AA51" s="639">
        <v>900</v>
      </c>
    </row>
    <row r="52" spans="1:27">
      <c r="A52" s="637" t="s">
        <v>2501</v>
      </c>
      <c r="B52" s="638" t="s">
        <v>1424</v>
      </c>
      <c r="C52" s="637" t="s">
        <v>1425</v>
      </c>
      <c r="D52" s="637" t="s">
        <v>1426</v>
      </c>
      <c r="E52" s="637" t="s">
        <v>50</v>
      </c>
      <c r="F52" s="638" t="s">
        <v>1143</v>
      </c>
      <c r="G52" s="637" t="s">
        <v>1114</v>
      </c>
      <c r="H52" s="637" t="s">
        <v>1427</v>
      </c>
      <c r="I52" s="637" t="s">
        <v>1294</v>
      </c>
      <c r="J52" s="637"/>
      <c r="K52" s="637" t="s">
        <v>1428</v>
      </c>
      <c r="L52" s="637" t="s">
        <v>1429</v>
      </c>
      <c r="M52" s="637" t="s">
        <v>1430</v>
      </c>
      <c r="N52" s="637" t="s">
        <v>765</v>
      </c>
      <c r="O52" s="637" t="s">
        <v>1431</v>
      </c>
      <c r="P52" s="637" t="s">
        <v>1432</v>
      </c>
      <c r="Q52" s="639">
        <v>0</v>
      </c>
      <c r="R52" s="639">
        <v>1200000</v>
      </c>
      <c r="S52" s="639">
        <v>400000</v>
      </c>
      <c r="T52" s="639">
        <v>100000</v>
      </c>
      <c r="U52" s="639">
        <v>1700000</v>
      </c>
      <c r="V52" s="640">
        <v>3</v>
      </c>
      <c r="W52" s="640">
        <v>1</v>
      </c>
      <c r="X52" s="640">
        <v>4</v>
      </c>
      <c r="Y52" s="639">
        <v>66.5</v>
      </c>
      <c r="Z52" s="639">
        <v>4112</v>
      </c>
      <c r="AA52" s="639">
        <v>195</v>
      </c>
    </row>
    <row r="53" spans="1:27">
      <c r="A53" s="637" t="s">
        <v>2502</v>
      </c>
      <c r="B53" s="638" t="s">
        <v>1433</v>
      </c>
      <c r="C53" s="637" t="s">
        <v>1434</v>
      </c>
      <c r="D53" s="637" t="s">
        <v>1371</v>
      </c>
      <c r="E53" s="637" t="s">
        <v>29</v>
      </c>
      <c r="F53" s="638" t="s">
        <v>1372</v>
      </c>
      <c r="G53" s="637" t="s">
        <v>1114</v>
      </c>
      <c r="H53" s="637" t="s">
        <v>1435</v>
      </c>
      <c r="I53" s="637" t="s">
        <v>1294</v>
      </c>
      <c r="J53" s="637"/>
      <c r="K53" s="637" t="s">
        <v>1436</v>
      </c>
      <c r="L53" s="637" t="s">
        <v>1437</v>
      </c>
      <c r="M53" s="637" t="s">
        <v>1438</v>
      </c>
      <c r="N53" s="637" t="s">
        <v>94</v>
      </c>
      <c r="O53" s="637" t="s">
        <v>1439</v>
      </c>
      <c r="P53" s="637"/>
      <c r="Q53" s="639">
        <v>10000000</v>
      </c>
      <c r="R53" s="639">
        <v>1000000</v>
      </c>
      <c r="S53" s="639">
        <v>20000000</v>
      </c>
      <c r="T53" s="639">
        <v>2000000</v>
      </c>
      <c r="U53" s="639">
        <v>33000000</v>
      </c>
      <c r="V53" s="640">
        <v>5</v>
      </c>
      <c r="W53" s="640">
        <v>0</v>
      </c>
      <c r="X53" s="640">
        <v>5</v>
      </c>
      <c r="Y53" s="639">
        <v>1338.34</v>
      </c>
      <c r="Z53" s="639">
        <v>10188</v>
      </c>
      <c r="AA53" s="639">
        <v>0</v>
      </c>
    </row>
    <row r="54" spans="1:27">
      <c r="A54" s="637" t="s">
        <v>2503</v>
      </c>
      <c r="B54" s="638" t="s">
        <v>1440</v>
      </c>
      <c r="C54" s="637" t="s">
        <v>1441</v>
      </c>
      <c r="D54" s="637" t="s">
        <v>1442</v>
      </c>
      <c r="E54" s="637" t="s">
        <v>640</v>
      </c>
      <c r="F54" s="638" t="s">
        <v>1071</v>
      </c>
      <c r="G54" s="637" t="s">
        <v>1072</v>
      </c>
      <c r="H54" s="637" t="s">
        <v>1443</v>
      </c>
      <c r="I54" s="637" t="s">
        <v>1294</v>
      </c>
      <c r="J54" s="637" t="s">
        <v>1075</v>
      </c>
      <c r="K54" s="637" t="s">
        <v>1075</v>
      </c>
      <c r="L54" s="637" t="s">
        <v>1444</v>
      </c>
      <c r="M54" s="637" t="s">
        <v>1445</v>
      </c>
      <c r="N54" s="637" t="s">
        <v>10</v>
      </c>
      <c r="O54" s="637" t="s">
        <v>1446</v>
      </c>
      <c r="P54" s="637"/>
      <c r="Q54" s="639">
        <v>0</v>
      </c>
      <c r="R54" s="639">
        <v>15000000</v>
      </c>
      <c r="S54" s="639">
        <v>353328170</v>
      </c>
      <c r="T54" s="639">
        <v>2000000</v>
      </c>
      <c r="U54" s="639">
        <v>370328170</v>
      </c>
      <c r="V54" s="640">
        <v>5</v>
      </c>
      <c r="W54" s="640">
        <v>0</v>
      </c>
      <c r="X54" s="640">
        <v>5</v>
      </c>
      <c r="Y54" s="639">
        <v>35162.879999999997</v>
      </c>
      <c r="Z54" s="639">
        <v>205580</v>
      </c>
      <c r="AA54" s="639">
        <v>394</v>
      </c>
    </row>
    <row r="55" spans="1:27">
      <c r="A55" s="637" t="s">
        <v>2504</v>
      </c>
      <c r="B55" s="638" t="s">
        <v>1447</v>
      </c>
      <c r="C55" s="637" t="s">
        <v>1441</v>
      </c>
      <c r="D55" s="637" t="s">
        <v>1448</v>
      </c>
      <c r="E55" s="637" t="s">
        <v>640</v>
      </c>
      <c r="F55" s="638" t="s">
        <v>1071</v>
      </c>
      <c r="G55" s="637" t="s">
        <v>1168</v>
      </c>
      <c r="H55" s="637" t="s">
        <v>1449</v>
      </c>
      <c r="I55" s="637" t="s">
        <v>1294</v>
      </c>
      <c r="J55" s="637" t="s">
        <v>1075</v>
      </c>
      <c r="K55" s="637" t="s">
        <v>1075</v>
      </c>
      <c r="L55" s="637" t="s">
        <v>1295</v>
      </c>
      <c r="M55" s="637" t="s">
        <v>1450</v>
      </c>
      <c r="N55" s="637" t="s">
        <v>10</v>
      </c>
      <c r="O55" s="637" t="s">
        <v>1451</v>
      </c>
      <c r="P55" s="637"/>
      <c r="Q55" s="639">
        <v>0</v>
      </c>
      <c r="R55" s="639">
        <v>15000000</v>
      </c>
      <c r="S55" s="639">
        <v>305300000</v>
      </c>
      <c r="T55" s="639">
        <v>2000000</v>
      </c>
      <c r="U55" s="639">
        <v>322300000</v>
      </c>
      <c r="V55" s="640">
        <v>5</v>
      </c>
      <c r="W55" s="640">
        <v>0</v>
      </c>
      <c r="X55" s="640">
        <v>5</v>
      </c>
      <c r="Y55" s="639">
        <v>26994.240000000002</v>
      </c>
      <c r="Z55" s="639">
        <v>318548</v>
      </c>
      <c r="AA55" s="639">
        <v>394</v>
      </c>
    </row>
    <row r="56" spans="1:27">
      <c r="A56" s="637" t="s">
        <v>2505</v>
      </c>
      <c r="B56" s="638" t="s">
        <v>1452</v>
      </c>
      <c r="C56" s="637" t="s">
        <v>1453</v>
      </c>
      <c r="D56" s="637" t="s">
        <v>1454</v>
      </c>
      <c r="E56" s="637" t="s">
        <v>238</v>
      </c>
      <c r="F56" s="638" t="s">
        <v>1094</v>
      </c>
      <c r="G56" s="637" t="s">
        <v>1363</v>
      </c>
      <c r="H56" s="637" t="s">
        <v>1455</v>
      </c>
      <c r="I56" s="637"/>
      <c r="J56" s="637"/>
      <c r="K56" s="637"/>
      <c r="L56" s="637" t="s">
        <v>1456</v>
      </c>
      <c r="M56" s="637" t="s">
        <v>1457</v>
      </c>
      <c r="N56" s="637" t="s">
        <v>0</v>
      </c>
      <c r="O56" s="637" t="s">
        <v>1458</v>
      </c>
      <c r="P56" s="637"/>
      <c r="Q56" s="639">
        <v>0</v>
      </c>
      <c r="R56" s="639">
        <v>0</v>
      </c>
      <c r="S56" s="639">
        <v>10000000</v>
      </c>
      <c r="T56" s="639">
        <v>10000000</v>
      </c>
      <c r="U56" s="639">
        <v>20000000</v>
      </c>
      <c r="V56" s="640">
        <v>5</v>
      </c>
      <c r="W56" s="640">
        <v>0</v>
      </c>
      <c r="X56" s="640">
        <v>5</v>
      </c>
      <c r="Y56" s="639">
        <v>400</v>
      </c>
      <c r="Z56" s="639">
        <v>22228</v>
      </c>
      <c r="AA56" s="639">
        <v>0</v>
      </c>
    </row>
    <row r="57" spans="1:27">
      <c r="A57" s="637" t="s">
        <v>2506</v>
      </c>
      <c r="B57" s="638" t="s">
        <v>1459</v>
      </c>
      <c r="C57" s="637" t="s">
        <v>1460</v>
      </c>
      <c r="D57" s="637" t="s">
        <v>1309</v>
      </c>
      <c r="E57" s="637" t="s">
        <v>73</v>
      </c>
      <c r="F57" s="638" t="s">
        <v>1094</v>
      </c>
      <c r="G57" s="637" t="s">
        <v>1121</v>
      </c>
      <c r="H57" s="637" t="s">
        <v>1461</v>
      </c>
      <c r="I57" s="637" t="s">
        <v>1106</v>
      </c>
      <c r="J57" s="637" t="s">
        <v>1075</v>
      </c>
      <c r="K57" s="637" t="s">
        <v>1075</v>
      </c>
      <c r="L57" s="637" t="s">
        <v>1462</v>
      </c>
      <c r="M57" s="637" t="s">
        <v>1463</v>
      </c>
      <c r="N57" s="637" t="s">
        <v>31</v>
      </c>
      <c r="O57" s="637" t="s">
        <v>1464</v>
      </c>
      <c r="P57" s="637" t="s">
        <v>1465</v>
      </c>
      <c r="Q57" s="639">
        <v>0</v>
      </c>
      <c r="R57" s="639">
        <v>0</v>
      </c>
      <c r="S57" s="639">
        <v>1500000</v>
      </c>
      <c r="T57" s="639">
        <v>1000000</v>
      </c>
      <c r="U57" s="639">
        <v>2500000</v>
      </c>
      <c r="V57" s="640">
        <v>5</v>
      </c>
      <c r="W57" s="640">
        <v>0</v>
      </c>
      <c r="X57" s="640">
        <v>5</v>
      </c>
      <c r="Y57" s="639">
        <v>360</v>
      </c>
      <c r="Z57" s="639">
        <v>3200</v>
      </c>
      <c r="AA57" s="639">
        <v>0</v>
      </c>
    </row>
    <row r="58" spans="1:27">
      <c r="A58" s="637" t="s">
        <v>2507</v>
      </c>
      <c r="B58" s="638" t="s">
        <v>1466</v>
      </c>
      <c r="C58" s="637" t="s">
        <v>1467</v>
      </c>
      <c r="D58" s="637" t="s">
        <v>1309</v>
      </c>
      <c r="E58" s="637" t="s">
        <v>73</v>
      </c>
      <c r="F58" s="638" t="s">
        <v>1094</v>
      </c>
      <c r="G58" s="637" t="s">
        <v>1044</v>
      </c>
      <c r="H58" s="637" t="s">
        <v>1468</v>
      </c>
      <c r="I58" s="637" t="s">
        <v>1261</v>
      </c>
      <c r="J58" s="637"/>
      <c r="K58" s="637"/>
      <c r="L58" s="637" t="s">
        <v>1241</v>
      </c>
      <c r="M58" s="637" t="s">
        <v>1241</v>
      </c>
      <c r="N58" s="637" t="s">
        <v>39</v>
      </c>
      <c r="O58" s="637" t="s">
        <v>1242</v>
      </c>
      <c r="P58" s="637"/>
      <c r="Q58" s="639">
        <v>0</v>
      </c>
      <c r="R58" s="639">
        <v>0</v>
      </c>
      <c r="S58" s="639">
        <v>1500000</v>
      </c>
      <c r="T58" s="639">
        <v>1000000</v>
      </c>
      <c r="U58" s="639">
        <v>2500000</v>
      </c>
      <c r="V58" s="640">
        <v>5</v>
      </c>
      <c r="W58" s="640">
        <v>0</v>
      </c>
      <c r="X58" s="640">
        <v>5</v>
      </c>
      <c r="Y58" s="639">
        <v>360</v>
      </c>
      <c r="Z58" s="639">
        <v>8000</v>
      </c>
      <c r="AA58" s="639">
        <v>0</v>
      </c>
    </row>
    <row r="59" spans="1:27">
      <c r="A59" s="637" t="s">
        <v>2508</v>
      </c>
      <c r="B59" s="638" t="s">
        <v>1469</v>
      </c>
      <c r="C59" s="637" t="s">
        <v>1470</v>
      </c>
      <c r="D59" s="637" t="s">
        <v>1471</v>
      </c>
      <c r="E59" s="637" t="s">
        <v>40</v>
      </c>
      <c r="F59" s="638" t="s">
        <v>1472</v>
      </c>
      <c r="G59" s="637" t="s">
        <v>1121</v>
      </c>
      <c r="H59" s="637" t="s">
        <v>1473</v>
      </c>
      <c r="I59" s="637" t="s">
        <v>1294</v>
      </c>
      <c r="J59" s="637"/>
      <c r="K59" s="637"/>
      <c r="L59" s="637" t="s">
        <v>1474</v>
      </c>
      <c r="M59" s="637" t="s">
        <v>1475</v>
      </c>
      <c r="N59" s="637" t="s">
        <v>95</v>
      </c>
      <c r="O59" s="637" t="s">
        <v>1476</v>
      </c>
      <c r="P59" s="637" t="s">
        <v>1477</v>
      </c>
      <c r="Q59" s="639">
        <v>1000000</v>
      </c>
      <c r="R59" s="639">
        <v>5000000</v>
      </c>
      <c r="S59" s="639">
        <v>5000000</v>
      </c>
      <c r="T59" s="639">
        <v>2000000</v>
      </c>
      <c r="U59" s="639">
        <v>13000000</v>
      </c>
      <c r="V59" s="640">
        <v>5</v>
      </c>
      <c r="W59" s="640">
        <v>0</v>
      </c>
      <c r="X59" s="640">
        <v>5</v>
      </c>
      <c r="Y59" s="639">
        <v>290</v>
      </c>
      <c r="Z59" s="639">
        <v>5832</v>
      </c>
      <c r="AA59" s="639">
        <v>820</v>
      </c>
    </row>
    <row r="60" spans="1:27">
      <c r="A60" s="637" t="s">
        <v>2509</v>
      </c>
      <c r="B60" s="638" t="s">
        <v>1478</v>
      </c>
      <c r="C60" s="637" t="s">
        <v>1479</v>
      </c>
      <c r="D60" s="637" t="s">
        <v>1480</v>
      </c>
      <c r="E60" s="637" t="s">
        <v>29</v>
      </c>
      <c r="F60" s="638" t="s">
        <v>1372</v>
      </c>
      <c r="G60" s="637" t="s">
        <v>1127</v>
      </c>
      <c r="H60" s="637" t="s">
        <v>1481</v>
      </c>
      <c r="I60" s="637" t="s">
        <v>1106</v>
      </c>
      <c r="J60" s="637"/>
      <c r="K60" s="637"/>
      <c r="L60" s="637" t="s">
        <v>1482</v>
      </c>
      <c r="M60" s="637" t="s">
        <v>1483</v>
      </c>
      <c r="N60" s="637" t="s">
        <v>94</v>
      </c>
      <c r="O60" s="637" t="s">
        <v>1484</v>
      </c>
      <c r="P60" s="637" t="s">
        <v>1485</v>
      </c>
      <c r="Q60" s="639">
        <v>100000</v>
      </c>
      <c r="R60" s="639">
        <v>1000000</v>
      </c>
      <c r="S60" s="639">
        <v>5000000</v>
      </c>
      <c r="T60" s="639">
        <v>1000000</v>
      </c>
      <c r="U60" s="639">
        <v>7100000</v>
      </c>
      <c r="V60" s="640">
        <v>4</v>
      </c>
      <c r="W60" s="640">
        <v>1</v>
      </c>
      <c r="X60" s="640">
        <v>5</v>
      </c>
      <c r="Y60" s="639">
        <v>459.4</v>
      </c>
      <c r="Z60" s="639">
        <v>5404</v>
      </c>
      <c r="AA60" s="639">
        <v>999</v>
      </c>
    </row>
    <row r="61" spans="1:27">
      <c r="A61" s="637" t="s">
        <v>2510</v>
      </c>
      <c r="B61" s="638" t="s">
        <v>1486</v>
      </c>
      <c r="C61" s="637" t="s">
        <v>1487</v>
      </c>
      <c r="D61" s="637" t="s">
        <v>1371</v>
      </c>
      <c r="E61" s="637" t="s">
        <v>29</v>
      </c>
      <c r="F61" s="638" t="s">
        <v>1372</v>
      </c>
      <c r="G61" s="637" t="s">
        <v>1206</v>
      </c>
      <c r="H61" s="637" t="s">
        <v>1488</v>
      </c>
      <c r="I61" s="637" t="s">
        <v>1294</v>
      </c>
      <c r="J61" s="637" t="s">
        <v>1075</v>
      </c>
      <c r="K61" s="637" t="s">
        <v>1075</v>
      </c>
      <c r="L61" s="637" t="s">
        <v>1489</v>
      </c>
      <c r="M61" s="637" t="s">
        <v>1490</v>
      </c>
      <c r="N61" s="637" t="s">
        <v>758</v>
      </c>
      <c r="O61" s="637" t="s">
        <v>1491</v>
      </c>
      <c r="P61" s="637" t="s">
        <v>1492</v>
      </c>
      <c r="Q61" s="639">
        <v>1000000</v>
      </c>
      <c r="R61" s="639">
        <v>200000</v>
      </c>
      <c r="S61" s="639">
        <v>10000000</v>
      </c>
      <c r="T61" s="639">
        <v>1000000</v>
      </c>
      <c r="U61" s="639">
        <v>12200000</v>
      </c>
      <c r="V61" s="640">
        <v>4</v>
      </c>
      <c r="W61" s="640">
        <v>1</v>
      </c>
      <c r="X61" s="640">
        <v>5</v>
      </c>
      <c r="Y61" s="639">
        <v>497.34</v>
      </c>
      <c r="Z61" s="639">
        <v>6075</v>
      </c>
      <c r="AA61" s="639">
        <v>0</v>
      </c>
    </row>
    <row r="62" spans="1:27">
      <c r="A62" s="637" t="s">
        <v>2511</v>
      </c>
      <c r="B62" s="638" t="s">
        <v>1493</v>
      </c>
      <c r="C62" s="637" t="s">
        <v>1494</v>
      </c>
      <c r="D62" s="637" t="s">
        <v>1495</v>
      </c>
      <c r="E62" s="637" t="s">
        <v>29</v>
      </c>
      <c r="F62" s="638" t="s">
        <v>1372</v>
      </c>
      <c r="G62" s="637" t="s">
        <v>1496</v>
      </c>
      <c r="H62" s="637" t="s">
        <v>1497</v>
      </c>
      <c r="I62" s="637" t="s">
        <v>1302</v>
      </c>
      <c r="J62" s="637"/>
      <c r="K62" s="637"/>
      <c r="L62" s="637" t="s">
        <v>1498</v>
      </c>
      <c r="M62" s="637" t="s">
        <v>1499</v>
      </c>
      <c r="N62" s="637" t="s">
        <v>721</v>
      </c>
      <c r="O62" s="637" t="s">
        <v>1500</v>
      </c>
      <c r="P62" s="637"/>
      <c r="Q62" s="639">
        <v>500000</v>
      </c>
      <c r="R62" s="639">
        <v>1000000</v>
      </c>
      <c r="S62" s="639">
        <v>20000000</v>
      </c>
      <c r="T62" s="639">
        <v>1500000</v>
      </c>
      <c r="U62" s="639">
        <v>23000000</v>
      </c>
      <c r="V62" s="640">
        <v>4</v>
      </c>
      <c r="W62" s="640">
        <v>1</v>
      </c>
      <c r="X62" s="640">
        <v>5</v>
      </c>
      <c r="Y62" s="639">
        <v>445</v>
      </c>
      <c r="Z62" s="639">
        <v>5200</v>
      </c>
      <c r="AA62" s="639">
        <v>0</v>
      </c>
    </row>
    <row r="63" spans="1:27">
      <c r="A63" s="637" t="s">
        <v>2512</v>
      </c>
      <c r="B63" s="638" t="s">
        <v>1501</v>
      </c>
      <c r="C63" s="637" t="s">
        <v>1502</v>
      </c>
      <c r="D63" s="637" t="s">
        <v>1142</v>
      </c>
      <c r="E63" s="637" t="s">
        <v>50</v>
      </c>
      <c r="F63" s="638" t="s">
        <v>1229</v>
      </c>
      <c r="G63" s="637" t="s">
        <v>1220</v>
      </c>
      <c r="H63" s="637" t="s">
        <v>1503</v>
      </c>
      <c r="I63" s="637" t="s">
        <v>776</v>
      </c>
      <c r="J63" s="637"/>
      <c r="K63" s="637"/>
      <c r="L63" s="637" t="s">
        <v>1504</v>
      </c>
      <c r="M63" s="637" t="s">
        <v>1505</v>
      </c>
      <c r="N63" s="637" t="s">
        <v>728</v>
      </c>
      <c r="O63" s="637" t="s">
        <v>1506</v>
      </c>
      <c r="P63" s="637" t="s">
        <v>1507</v>
      </c>
      <c r="Q63" s="639">
        <v>2500000</v>
      </c>
      <c r="R63" s="639">
        <v>1000000</v>
      </c>
      <c r="S63" s="639">
        <v>2000000</v>
      </c>
      <c r="T63" s="639">
        <v>500000</v>
      </c>
      <c r="U63" s="639">
        <v>6000000</v>
      </c>
      <c r="V63" s="640">
        <v>5</v>
      </c>
      <c r="W63" s="640">
        <v>0</v>
      </c>
      <c r="X63" s="640">
        <v>5</v>
      </c>
      <c r="Y63" s="639">
        <v>238</v>
      </c>
      <c r="Z63" s="639">
        <v>8620</v>
      </c>
      <c r="AA63" s="639">
        <v>180</v>
      </c>
    </row>
    <row r="64" spans="1:27">
      <c r="A64" s="637" t="s">
        <v>2513</v>
      </c>
      <c r="B64" s="638" t="s">
        <v>1508</v>
      </c>
      <c r="C64" s="637" t="s">
        <v>1509</v>
      </c>
      <c r="D64" s="637" t="s">
        <v>1510</v>
      </c>
      <c r="E64" s="637" t="s">
        <v>50</v>
      </c>
      <c r="F64" s="638" t="s">
        <v>1143</v>
      </c>
      <c r="G64" s="637" t="s">
        <v>1192</v>
      </c>
      <c r="H64" s="637" t="s">
        <v>1511</v>
      </c>
      <c r="I64" s="637" t="s">
        <v>776</v>
      </c>
      <c r="J64" s="637"/>
      <c r="K64" s="637"/>
      <c r="L64" s="637" t="s">
        <v>1512</v>
      </c>
      <c r="M64" s="637" t="s">
        <v>1513</v>
      </c>
      <c r="N64" s="637" t="s">
        <v>739</v>
      </c>
      <c r="O64" s="637" t="s">
        <v>1514</v>
      </c>
      <c r="P64" s="637" t="s">
        <v>1515</v>
      </c>
      <c r="Q64" s="639">
        <v>1800000</v>
      </c>
      <c r="R64" s="639">
        <v>2000000</v>
      </c>
      <c r="S64" s="639">
        <v>4200000</v>
      </c>
      <c r="T64" s="639">
        <v>5000000</v>
      </c>
      <c r="U64" s="639">
        <v>13000000</v>
      </c>
      <c r="V64" s="640">
        <v>4</v>
      </c>
      <c r="W64" s="640">
        <v>1</v>
      </c>
      <c r="X64" s="640">
        <v>5</v>
      </c>
      <c r="Y64" s="639">
        <v>194.16</v>
      </c>
      <c r="Z64" s="639">
        <v>9224</v>
      </c>
      <c r="AA64" s="639">
        <v>130</v>
      </c>
    </row>
    <row r="65" spans="1:27">
      <c r="A65" s="637" t="s">
        <v>2514</v>
      </c>
      <c r="B65" s="638" t="s">
        <v>1516</v>
      </c>
      <c r="C65" s="637" t="s">
        <v>1517</v>
      </c>
      <c r="D65" s="637" t="s">
        <v>1518</v>
      </c>
      <c r="E65" s="637" t="s">
        <v>983</v>
      </c>
      <c r="F65" s="638" t="s">
        <v>1519</v>
      </c>
      <c r="G65" s="637" t="s">
        <v>1063</v>
      </c>
      <c r="H65" s="637" t="s">
        <v>1520</v>
      </c>
      <c r="I65" s="637" t="s">
        <v>1055</v>
      </c>
      <c r="J65" s="637"/>
      <c r="K65" s="637"/>
      <c r="L65" s="637" t="s">
        <v>1521</v>
      </c>
      <c r="M65" s="637" t="s">
        <v>1522</v>
      </c>
      <c r="N65" s="637" t="s">
        <v>95</v>
      </c>
      <c r="O65" s="637" t="s">
        <v>1523</v>
      </c>
      <c r="P65" s="637" t="s">
        <v>1524</v>
      </c>
      <c r="Q65" s="639">
        <v>5000000</v>
      </c>
      <c r="R65" s="639">
        <v>20000000</v>
      </c>
      <c r="S65" s="639">
        <v>15000000</v>
      </c>
      <c r="T65" s="639">
        <v>10000000</v>
      </c>
      <c r="U65" s="639">
        <v>50000000</v>
      </c>
      <c r="V65" s="640">
        <v>5</v>
      </c>
      <c r="W65" s="640">
        <v>0</v>
      </c>
      <c r="X65" s="640">
        <v>5</v>
      </c>
      <c r="Y65" s="639">
        <v>484</v>
      </c>
      <c r="Z65" s="639">
        <v>113280</v>
      </c>
      <c r="AA65" s="639">
        <v>3836</v>
      </c>
    </row>
    <row r="66" spans="1:27">
      <c r="A66" s="637" t="s">
        <v>2515</v>
      </c>
      <c r="B66" s="638" t="s">
        <v>1525</v>
      </c>
      <c r="C66" s="637" t="s">
        <v>1526</v>
      </c>
      <c r="D66" s="637" t="s">
        <v>1142</v>
      </c>
      <c r="E66" s="637" t="s">
        <v>50</v>
      </c>
      <c r="F66" s="638" t="s">
        <v>1143</v>
      </c>
      <c r="G66" s="637" t="s">
        <v>1114</v>
      </c>
      <c r="H66" s="637" t="s">
        <v>1527</v>
      </c>
      <c r="I66" s="637" t="s">
        <v>1528</v>
      </c>
      <c r="J66" s="637"/>
      <c r="K66" s="637"/>
      <c r="L66" s="637" t="s">
        <v>1325</v>
      </c>
      <c r="M66" s="637" t="s">
        <v>1326</v>
      </c>
      <c r="N66" s="637" t="s">
        <v>763</v>
      </c>
      <c r="O66" s="637" t="s">
        <v>1327</v>
      </c>
      <c r="P66" s="637" t="s">
        <v>1529</v>
      </c>
      <c r="Q66" s="639">
        <v>9000000</v>
      </c>
      <c r="R66" s="639">
        <v>4249000</v>
      </c>
      <c r="S66" s="639">
        <v>7863517</v>
      </c>
      <c r="T66" s="639">
        <v>1000000</v>
      </c>
      <c r="U66" s="639">
        <v>22112517</v>
      </c>
      <c r="V66" s="640">
        <v>4</v>
      </c>
      <c r="W66" s="640">
        <v>1</v>
      </c>
      <c r="X66" s="640">
        <v>5</v>
      </c>
      <c r="Y66" s="639">
        <v>74.42</v>
      </c>
      <c r="Z66" s="639">
        <v>17800</v>
      </c>
      <c r="AA66" s="639">
        <v>0</v>
      </c>
    </row>
    <row r="67" spans="1:27">
      <c r="A67" s="637" t="s">
        <v>2516</v>
      </c>
      <c r="B67" s="638" t="s">
        <v>1530</v>
      </c>
      <c r="C67" s="637" t="s">
        <v>1531</v>
      </c>
      <c r="D67" s="637" t="s">
        <v>1532</v>
      </c>
      <c r="E67" s="637" t="s">
        <v>50</v>
      </c>
      <c r="F67" s="638" t="s">
        <v>1143</v>
      </c>
      <c r="G67" s="637" t="s">
        <v>1206</v>
      </c>
      <c r="H67" s="637" t="s">
        <v>1533</v>
      </c>
      <c r="I67" s="637" t="s">
        <v>1074</v>
      </c>
      <c r="J67" s="637" t="s">
        <v>1075</v>
      </c>
      <c r="K67" s="637" t="s">
        <v>1075</v>
      </c>
      <c r="L67" s="637" t="s">
        <v>1534</v>
      </c>
      <c r="M67" s="637" t="s">
        <v>1535</v>
      </c>
      <c r="N67" s="637" t="s">
        <v>8</v>
      </c>
      <c r="O67" s="637" t="s">
        <v>1536</v>
      </c>
      <c r="P67" s="637" t="s">
        <v>1537</v>
      </c>
      <c r="Q67" s="639">
        <v>6000000</v>
      </c>
      <c r="R67" s="639">
        <v>5000000</v>
      </c>
      <c r="S67" s="639">
        <v>2000000</v>
      </c>
      <c r="T67" s="639">
        <v>1000000</v>
      </c>
      <c r="U67" s="639">
        <v>14000000</v>
      </c>
      <c r="V67" s="640">
        <v>3</v>
      </c>
      <c r="W67" s="640">
        <v>2</v>
      </c>
      <c r="X67" s="640">
        <v>5</v>
      </c>
      <c r="Y67" s="639">
        <v>60</v>
      </c>
      <c r="Z67" s="639">
        <v>1044</v>
      </c>
      <c r="AA67" s="639">
        <v>972</v>
      </c>
    </row>
    <row r="68" spans="1:27">
      <c r="A68" s="637" t="s">
        <v>2517</v>
      </c>
      <c r="B68" s="638" t="s">
        <v>1538</v>
      </c>
      <c r="C68" s="637" t="s">
        <v>1539</v>
      </c>
      <c r="D68" s="637" t="s">
        <v>1540</v>
      </c>
      <c r="E68" s="637" t="s">
        <v>776</v>
      </c>
      <c r="F68" s="638" t="s">
        <v>1541</v>
      </c>
      <c r="G68" s="637" t="s">
        <v>1063</v>
      </c>
      <c r="H68" s="637" t="s">
        <v>1542</v>
      </c>
      <c r="I68" s="637" t="s">
        <v>1146</v>
      </c>
      <c r="J68" s="637"/>
      <c r="K68" s="637"/>
      <c r="L68" s="637" t="s">
        <v>1543</v>
      </c>
      <c r="M68" s="637" t="s">
        <v>1544</v>
      </c>
      <c r="N68" s="637" t="s">
        <v>39</v>
      </c>
      <c r="O68" s="637" t="s">
        <v>1545</v>
      </c>
      <c r="P68" s="637"/>
      <c r="Q68" s="639">
        <v>0</v>
      </c>
      <c r="R68" s="639">
        <v>3000000</v>
      </c>
      <c r="S68" s="639">
        <v>10000000</v>
      </c>
      <c r="T68" s="639">
        <v>1000000</v>
      </c>
      <c r="U68" s="639">
        <v>14000000</v>
      </c>
      <c r="V68" s="640">
        <v>4</v>
      </c>
      <c r="W68" s="640">
        <v>2</v>
      </c>
      <c r="X68" s="640">
        <v>6</v>
      </c>
      <c r="Y68" s="639">
        <v>476</v>
      </c>
      <c r="Z68" s="639">
        <v>1356</v>
      </c>
      <c r="AA68" s="639">
        <v>343</v>
      </c>
    </row>
    <row r="69" spans="1:27">
      <c r="A69" s="637" t="s">
        <v>2518</v>
      </c>
      <c r="B69" s="638" t="s">
        <v>1546</v>
      </c>
      <c r="C69" s="637" t="s">
        <v>1547</v>
      </c>
      <c r="D69" s="637" t="s">
        <v>1540</v>
      </c>
      <c r="E69" s="637" t="s">
        <v>776</v>
      </c>
      <c r="F69" s="638" t="s">
        <v>1541</v>
      </c>
      <c r="G69" s="637" t="s">
        <v>1063</v>
      </c>
      <c r="H69" s="637" t="s">
        <v>1548</v>
      </c>
      <c r="I69" s="637" t="s">
        <v>1055</v>
      </c>
      <c r="J69" s="637"/>
      <c r="K69" s="637"/>
      <c r="L69" s="637" t="s">
        <v>1549</v>
      </c>
      <c r="M69" s="637" t="s">
        <v>1550</v>
      </c>
      <c r="N69" s="637" t="s">
        <v>39</v>
      </c>
      <c r="O69" s="637" t="s">
        <v>1551</v>
      </c>
      <c r="P69" s="637"/>
      <c r="Q69" s="639">
        <v>4000000</v>
      </c>
      <c r="R69" s="639">
        <v>3000000</v>
      </c>
      <c r="S69" s="639">
        <v>10000000</v>
      </c>
      <c r="T69" s="639">
        <v>1000000</v>
      </c>
      <c r="U69" s="639">
        <v>18000000</v>
      </c>
      <c r="V69" s="640">
        <v>4</v>
      </c>
      <c r="W69" s="640">
        <v>2</v>
      </c>
      <c r="X69" s="640">
        <v>6</v>
      </c>
      <c r="Y69" s="639">
        <v>470</v>
      </c>
      <c r="Z69" s="639">
        <v>2737</v>
      </c>
      <c r="AA69" s="639">
        <v>450</v>
      </c>
    </row>
    <row r="70" spans="1:27">
      <c r="A70" s="637" t="s">
        <v>2519</v>
      </c>
      <c r="B70" s="638" t="s">
        <v>1552</v>
      </c>
      <c r="C70" s="637" t="s">
        <v>1553</v>
      </c>
      <c r="D70" s="637" t="s">
        <v>1554</v>
      </c>
      <c r="E70" s="637" t="s">
        <v>42</v>
      </c>
      <c r="F70" s="638" t="s">
        <v>1094</v>
      </c>
      <c r="G70" s="637" t="s">
        <v>1177</v>
      </c>
      <c r="H70" s="637" t="s">
        <v>1555</v>
      </c>
      <c r="I70" s="637" t="s">
        <v>1261</v>
      </c>
      <c r="J70" s="637"/>
      <c r="K70" s="637"/>
      <c r="L70" s="637" t="s">
        <v>1556</v>
      </c>
      <c r="M70" s="637" t="s">
        <v>1557</v>
      </c>
      <c r="N70" s="637" t="s">
        <v>13</v>
      </c>
      <c r="O70" s="637" t="s">
        <v>1558</v>
      </c>
      <c r="P70" s="637"/>
      <c r="Q70" s="639">
        <v>24000000</v>
      </c>
      <c r="R70" s="639">
        <v>0</v>
      </c>
      <c r="S70" s="639">
        <v>8000000</v>
      </c>
      <c r="T70" s="639">
        <v>500000</v>
      </c>
      <c r="U70" s="639">
        <v>32500000</v>
      </c>
      <c r="V70" s="640">
        <v>6</v>
      </c>
      <c r="W70" s="640">
        <v>0</v>
      </c>
      <c r="X70" s="640">
        <v>6</v>
      </c>
      <c r="Y70" s="639">
        <v>445</v>
      </c>
      <c r="Z70" s="639">
        <v>143336</v>
      </c>
      <c r="AA70" s="639">
        <v>0</v>
      </c>
    </row>
    <row r="71" spans="1:27">
      <c r="A71" s="637" t="s">
        <v>2520</v>
      </c>
      <c r="B71" s="638" t="s">
        <v>1559</v>
      </c>
      <c r="C71" s="637" t="s">
        <v>1560</v>
      </c>
      <c r="D71" s="637" t="s">
        <v>1561</v>
      </c>
      <c r="E71" s="637" t="s">
        <v>73</v>
      </c>
      <c r="F71" s="638" t="s">
        <v>1094</v>
      </c>
      <c r="G71" s="637" t="s">
        <v>1114</v>
      </c>
      <c r="H71" s="637" t="s">
        <v>1562</v>
      </c>
      <c r="I71" s="637" t="s">
        <v>1146</v>
      </c>
      <c r="J71" s="637"/>
      <c r="K71" s="637"/>
      <c r="L71" s="637" t="s">
        <v>1563</v>
      </c>
      <c r="M71" s="637" t="s">
        <v>1564</v>
      </c>
      <c r="N71" s="637" t="s">
        <v>39</v>
      </c>
      <c r="O71" s="637" t="s">
        <v>1565</v>
      </c>
      <c r="P71" s="637"/>
      <c r="Q71" s="639">
        <v>0</v>
      </c>
      <c r="R71" s="639">
        <v>0</v>
      </c>
      <c r="S71" s="639">
        <v>2000000</v>
      </c>
      <c r="T71" s="639">
        <v>2000000</v>
      </c>
      <c r="U71" s="639">
        <v>4000000</v>
      </c>
      <c r="V71" s="640">
        <v>6</v>
      </c>
      <c r="W71" s="640">
        <v>0</v>
      </c>
      <c r="X71" s="640">
        <v>6</v>
      </c>
      <c r="Y71" s="639">
        <v>375</v>
      </c>
      <c r="Z71" s="639">
        <v>8000</v>
      </c>
      <c r="AA71" s="639">
        <v>0</v>
      </c>
    </row>
    <row r="72" spans="1:27">
      <c r="A72" s="637" t="s">
        <v>2521</v>
      </c>
      <c r="B72" s="638" t="s">
        <v>1566</v>
      </c>
      <c r="C72" s="637" t="s">
        <v>1567</v>
      </c>
      <c r="D72" s="637" t="s">
        <v>1568</v>
      </c>
      <c r="E72" s="637" t="s">
        <v>7</v>
      </c>
      <c r="F72" s="638" t="s">
        <v>1569</v>
      </c>
      <c r="G72" s="637" t="s">
        <v>1121</v>
      </c>
      <c r="H72" s="637" t="s">
        <v>1570</v>
      </c>
      <c r="I72" s="637" t="s">
        <v>1571</v>
      </c>
      <c r="J72" s="637"/>
      <c r="K72" s="637"/>
      <c r="L72" s="637" t="s">
        <v>1572</v>
      </c>
      <c r="M72" s="637" t="s">
        <v>1573</v>
      </c>
      <c r="N72" s="637" t="s">
        <v>86</v>
      </c>
      <c r="O72" s="637" t="s">
        <v>1574</v>
      </c>
      <c r="P72" s="637" t="s">
        <v>1575</v>
      </c>
      <c r="Q72" s="639">
        <v>6000000</v>
      </c>
      <c r="R72" s="639">
        <v>2000000</v>
      </c>
      <c r="S72" s="639">
        <v>3000000</v>
      </c>
      <c r="T72" s="639">
        <v>1000000</v>
      </c>
      <c r="U72" s="639">
        <v>12000000</v>
      </c>
      <c r="V72" s="640">
        <v>0</v>
      </c>
      <c r="W72" s="640">
        <v>6</v>
      </c>
      <c r="X72" s="640">
        <v>6</v>
      </c>
      <c r="Y72" s="639">
        <v>268.94</v>
      </c>
      <c r="Z72" s="639">
        <v>5868</v>
      </c>
      <c r="AA72" s="639">
        <v>436</v>
      </c>
    </row>
    <row r="73" spans="1:27">
      <c r="A73" s="637" t="s">
        <v>2522</v>
      </c>
      <c r="B73" s="638" t="s">
        <v>1576</v>
      </c>
      <c r="C73" s="637" t="s">
        <v>1577</v>
      </c>
      <c r="D73" s="637" t="s">
        <v>1578</v>
      </c>
      <c r="E73" s="637" t="s">
        <v>441</v>
      </c>
      <c r="F73" s="638" t="s">
        <v>1579</v>
      </c>
      <c r="G73" s="637" t="s">
        <v>1127</v>
      </c>
      <c r="H73" s="637" t="s">
        <v>1580</v>
      </c>
      <c r="I73" s="637" t="s">
        <v>1106</v>
      </c>
      <c r="J73" s="637"/>
      <c r="K73" s="637"/>
      <c r="L73" s="637" t="s">
        <v>1581</v>
      </c>
      <c r="M73" s="637" t="s">
        <v>1582</v>
      </c>
      <c r="N73" s="637" t="s">
        <v>36</v>
      </c>
      <c r="O73" s="637" t="s">
        <v>1583</v>
      </c>
      <c r="P73" s="637"/>
      <c r="Q73" s="639">
        <v>0</v>
      </c>
      <c r="R73" s="639">
        <v>0</v>
      </c>
      <c r="S73" s="639">
        <v>600000</v>
      </c>
      <c r="T73" s="639">
        <v>500000</v>
      </c>
      <c r="U73" s="639">
        <v>1100000</v>
      </c>
      <c r="V73" s="640">
        <v>2</v>
      </c>
      <c r="W73" s="640">
        <v>4</v>
      </c>
      <c r="X73" s="640">
        <v>6</v>
      </c>
      <c r="Y73" s="639">
        <v>98.23</v>
      </c>
      <c r="Z73" s="639">
        <v>4258</v>
      </c>
      <c r="AA73" s="639">
        <v>2835</v>
      </c>
    </row>
    <row r="74" spans="1:27">
      <c r="A74" s="637" t="s">
        <v>2523</v>
      </c>
      <c r="B74" s="638" t="s">
        <v>1584</v>
      </c>
      <c r="C74" s="637" t="s">
        <v>1585</v>
      </c>
      <c r="D74" s="637" t="s">
        <v>1142</v>
      </c>
      <c r="E74" s="637" t="s">
        <v>50</v>
      </c>
      <c r="F74" s="638" t="s">
        <v>1229</v>
      </c>
      <c r="G74" s="637" t="s">
        <v>1095</v>
      </c>
      <c r="H74" s="637" t="s">
        <v>1586</v>
      </c>
      <c r="I74" s="637" t="s">
        <v>1261</v>
      </c>
      <c r="J74" s="637"/>
      <c r="K74" s="637"/>
      <c r="L74" s="637" t="s">
        <v>1587</v>
      </c>
      <c r="M74" s="637" t="s">
        <v>1587</v>
      </c>
      <c r="N74" s="637" t="s">
        <v>762</v>
      </c>
      <c r="O74" s="637" t="s">
        <v>1588</v>
      </c>
      <c r="P74" s="637" t="s">
        <v>1589</v>
      </c>
      <c r="Q74" s="639">
        <v>2000000</v>
      </c>
      <c r="R74" s="639">
        <v>4000000</v>
      </c>
      <c r="S74" s="639">
        <v>5000000</v>
      </c>
      <c r="T74" s="639">
        <v>1000000</v>
      </c>
      <c r="U74" s="639">
        <v>12000000</v>
      </c>
      <c r="V74" s="640">
        <v>6</v>
      </c>
      <c r="W74" s="640">
        <v>0</v>
      </c>
      <c r="X74" s="640">
        <v>6</v>
      </c>
      <c r="Y74" s="639">
        <v>313</v>
      </c>
      <c r="Z74" s="639">
        <v>21864</v>
      </c>
      <c r="AA74" s="639">
        <v>350</v>
      </c>
    </row>
    <row r="75" spans="1:27">
      <c r="A75" s="637" t="s">
        <v>2524</v>
      </c>
      <c r="B75" s="638" t="s">
        <v>1590</v>
      </c>
      <c r="C75" s="637" t="s">
        <v>1591</v>
      </c>
      <c r="D75" s="637" t="s">
        <v>1142</v>
      </c>
      <c r="E75" s="637" t="s">
        <v>50</v>
      </c>
      <c r="F75" s="638" t="s">
        <v>1143</v>
      </c>
      <c r="G75" s="637" t="s">
        <v>1220</v>
      </c>
      <c r="H75" s="637" t="s">
        <v>1592</v>
      </c>
      <c r="I75" s="637" t="s">
        <v>1528</v>
      </c>
      <c r="J75" s="637"/>
      <c r="K75" s="637"/>
      <c r="L75" s="637" t="s">
        <v>1593</v>
      </c>
      <c r="M75" s="637" t="s">
        <v>1593</v>
      </c>
      <c r="N75" s="637" t="s">
        <v>43</v>
      </c>
      <c r="O75" s="637" t="s">
        <v>1594</v>
      </c>
      <c r="P75" s="637"/>
      <c r="Q75" s="639">
        <v>3000000</v>
      </c>
      <c r="R75" s="639">
        <v>3500000</v>
      </c>
      <c r="S75" s="639">
        <v>6500000</v>
      </c>
      <c r="T75" s="639">
        <v>1000000</v>
      </c>
      <c r="U75" s="639">
        <v>14000000</v>
      </c>
      <c r="V75" s="640">
        <v>6</v>
      </c>
      <c r="W75" s="640">
        <v>0</v>
      </c>
      <c r="X75" s="640">
        <v>6</v>
      </c>
      <c r="Y75" s="639">
        <v>253.38</v>
      </c>
      <c r="Z75" s="639">
        <v>7744</v>
      </c>
      <c r="AA75" s="639">
        <v>0</v>
      </c>
    </row>
    <row r="76" spans="1:27">
      <c r="A76" s="637" t="s">
        <v>2525</v>
      </c>
      <c r="B76" s="638" t="s">
        <v>1595</v>
      </c>
      <c r="C76" s="637" t="s">
        <v>1596</v>
      </c>
      <c r="D76" s="637" t="s">
        <v>1142</v>
      </c>
      <c r="E76" s="637" t="s">
        <v>50</v>
      </c>
      <c r="F76" s="638" t="s">
        <v>1229</v>
      </c>
      <c r="G76" s="637" t="s">
        <v>1063</v>
      </c>
      <c r="H76" s="637" t="s">
        <v>1597</v>
      </c>
      <c r="I76" s="637" t="s">
        <v>1097</v>
      </c>
      <c r="J76" s="637" t="s">
        <v>1075</v>
      </c>
      <c r="K76" s="637" t="s">
        <v>1075</v>
      </c>
      <c r="L76" s="637" t="s">
        <v>1598</v>
      </c>
      <c r="M76" s="637" t="s">
        <v>1599</v>
      </c>
      <c r="N76" s="637" t="s">
        <v>740</v>
      </c>
      <c r="O76" s="637" t="s">
        <v>1600</v>
      </c>
      <c r="P76" s="637"/>
      <c r="Q76" s="639">
        <v>5000000</v>
      </c>
      <c r="R76" s="639">
        <v>2000000</v>
      </c>
      <c r="S76" s="639">
        <v>7000000</v>
      </c>
      <c r="T76" s="639">
        <v>8000000</v>
      </c>
      <c r="U76" s="639">
        <v>22000000</v>
      </c>
      <c r="V76" s="640">
        <v>5</v>
      </c>
      <c r="W76" s="640">
        <v>1</v>
      </c>
      <c r="X76" s="640">
        <v>6</v>
      </c>
      <c r="Y76" s="639">
        <v>153.63</v>
      </c>
      <c r="Z76" s="639">
        <v>8588</v>
      </c>
      <c r="AA76" s="639">
        <v>0</v>
      </c>
    </row>
    <row r="77" spans="1:27">
      <c r="A77" s="637" t="s">
        <v>2526</v>
      </c>
      <c r="B77" s="638" t="s">
        <v>1601</v>
      </c>
      <c r="C77" s="637" t="s">
        <v>1602</v>
      </c>
      <c r="D77" s="637" t="s">
        <v>1603</v>
      </c>
      <c r="E77" s="637" t="s">
        <v>611</v>
      </c>
      <c r="F77" s="638" t="s">
        <v>1604</v>
      </c>
      <c r="G77" s="637" t="s">
        <v>1072</v>
      </c>
      <c r="H77" s="637" t="s">
        <v>1605</v>
      </c>
      <c r="I77" s="637" t="s">
        <v>1097</v>
      </c>
      <c r="J77" s="637"/>
      <c r="K77" s="637"/>
      <c r="L77" s="637" t="s">
        <v>1606</v>
      </c>
      <c r="M77" s="637" t="s">
        <v>1607</v>
      </c>
      <c r="N77" s="637" t="s">
        <v>4</v>
      </c>
      <c r="O77" s="637" t="s">
        <v>1608</v>
      </c>
      <c r="P77" s="637" t="s">
        <v>1609</v>
      </c>
      <c r="Q77" s="639">
        <v>0</v>
      </c>
      <c r="R77" s="639">
        <v>500000</v>
      </c>
      <c r="S77" s="639">
        <v>1500000</v>
      </c>
      <c r="T77" s="639">
        <v>300000</v>
      </c>
      <c r="U77" s="639">
        <v>2300000</v>
      </c>
      <c r="V77" s="640">
        <v>3</v>
      </c>
      <c r="W77" s="640">
        <v>3</v>
      </c>
      <c r="X77" s="640">
        <v>6</v>
      </c>
      <c r="Y77" s="639">
        <v>248.17</v>
      </c>
      <c r="Z77" s="639">
        <v>448</v>
      </c>
      <c r="AA77" s="639">
        <v>448</v>
      </c>
    </row>
    <row r="78" spans="1:27">
      <c r="A78" s="637" t="s">
        <v>2527</v>
      </c>
      <c r="B78" s="638" t="s">
        <v>1610</v>
      </c>
      <c r="C78" s="637" t="s">
        <v>1611</v>
      </c>
      <c r="D78" s="637" t="s">
        <v>1612</v>
      </c>
      <c r="E78" s="637" t="s">
        <v>647</v>
      </c>
      <c r="F78" s="638" t="s">
        <v>1613</v>
      </c>
      <c r="G78" s="637" t="s">
        <v>1614</v>
      </c>
      <c r="H78" s="637" t="s">
        <v>1615</v>
      </c>
      <c r="I78" s="637" t="s">
        <v>1161</v>
      </c>
      <c r="J78" s="637"/>
      <c r="K78" s="637"/>
      <c r="L78" s="637" t="s">
        <v>1616</v>
      </c>
      <c r="M78" s="637" t="s">
        <v>1617</v>
      </c>
      <c r="N78" s="637" t="s">
        <v>0</v>
      </c>
      <c r="O78" s="637" t="s">
        <v>1618</v>
      </c>
      <c r="P78" s="637"/>
      <c r="Q78" s="639">
        <v>46500000</v>
      </c>
      <c r="R78" s="639">
        <v>18300000</v>
      </c>
      <c r="S78" s="639">
        <v>2000000</v>
      </c>
      <c r="T78" s="639">
        <v>64800000</v>
      </c>
      <c r="U78" s="639">
        <v>131600000</v>
      </c>
      <c r="V78" s="640">
        <v>5</v>
      </c>
      <c r="W78" s="640">
        <v>1</v>
      </c>
      <c r="X78" s="640">
        <v>6</v>
      </c>
      <c r="Y78" s="639">
        <v>485</v>
      </c>
      <c r="Z78" s="639">
        <v>27814</v>
      </c>
      <c r="AA78" s="639">
        <v>182</v>
      </c>
    </row>
    <row r="79" spans="1:27">
      <c r="A79" s="637" t="s">
        <v>2528</v>
      </c>
      <c r="B79" s="638" t="s">
        <v>1619</v>
      </c>
      <c r="C79" s="637" t="s">
        <v>1620</v>
      </c>
      <c r="D79" s="637" t="s">
        <v>1621</v>
      </c>
      <c r="E79" s="637" t="s">
        <v>950</v>
      </c>
      <c r="F79" s="638" t="s">
        <v>1238</v>
      </c>
      <c r="G79" s="637" t="s">
        <v>1496</v>
      </c>
      <c r="H79" s="637" t="s">
        <v>1622</v>
      </c>
      <c r="I79" s="637" t="s">
        <v>1097</v>
      </c>
      <c r="J79" s="637"/>
      <c r="K79" s="637"/>
      <c r="L79" s="637" t="s">
        <v>1047</v>
      </c>
      <c r="M79" s="637" t="s">
        <v>1048</v>
      </c>
      <c r="N79" s="637" t="s">
        <v>8</v>
      </c>
      <c r="O79" s="637" t="s">
        <v>1049</v>
      </c>
      <c r="P79" s="637"/>
      <c r="Q79" s="639">
        <v>2000000</v>
      </c>
      <c r="R79" s="639">
        <v>1000000</v>
      </c>
      <c r="S79" s="639">
        <v>500000</v>
      </c>
      <c r="T79" s="639">
        <v>500000</v>
      </c>
      <c r="U79" s="639">
        <v>4000000</v>
      </c>
      <c r="V79" s="640">
        <v>6</v>
      </c>
      <c r="W79" s="640">
        <v>0</v>
      </c>
      <c r="X79" s="640">
        <v>6</v>
      </c>
      <c r="Y79" s="639">
        <v>128</v>
      </c>
      <c r="Z79" s="639">
        <v>992</v>
      </c>
      <c r="AA79" s="639">
        <v>382</v>
      </c>
    </row>
    <row r="80" spans="1:27">
      <c r="A80" s="637" t="s">
        <v>2529</v>
      </c>
      <c r="B80" s="638" t="s">
        <v>1623</v>
      </c>
      <c r="C80" s="637" t="s">
        <v>1624</v>
      </c>
      <c r="D80" s="637" t="s">
        <v>1625</v>
      </c>
      <c r="E80" s="637" t="s">
        <v>950</v>
      </c>
      <c r="F80" s="638" t="s">
        <v>1238</v>
      </c>
      <c r="G80" s="637" t="s">
        <v>1114</v>
      </c>
      <c r="H80" s="637" t="s">
        <v>1626</v>
      </c>
      <c r="I80" s="637" t="s">
        <v>1097</v>
      </c>
      <c r="J80" s="637"/>
      <c r="K80" s="637"/>
      <c r="L80" s="637" t="s">
        <v>1047</v>
      </c>
      <c r="M80" s="637" t="s">
        <v>1048</v>
      </c>
      <c r="N80" s="637" t="s">
        <v>8</v>
      </c>
      <c r="O80" s="637" t="s">
        <v>1049</v>
      </c>
      <c r="P80" s="637"/>
      <c r="Q80" s="639">
        <v>1000000</v>
      </c>
      <c r="R80" s="639">
        <v>1000000</v>
      </c>
      <c r="S80" s="639">
        <v>500000</v>
      </c>
      <c r="T80" s="639">
        <v>500000</v>
      </c>
      <c r="U80" s="639">
        <v>3000000</v>
      </c>
      <c r="V80" s="640">
        <v>6</v>
      </c>
      <c r="W80" s="640">
        <v>0</v>
      </c>
      <c r="X80" s="640">
        <v>6</v>
      </c>
      <c r="Y80" s="639">
        <v>105</v>
      </c>
      <c r="Z80" s="639">
        <v>1988</v>
      </c>
      <c r="AA80" s="639">
        <v>936</v>
      </c>
    </row>
    <row r="81" spans="1:27">
      <c r="A81" s="637" t="s">
        <v>2530</v>
      </c>
      <c r="B81" s="638" t="s">
        <v>1627</v>
      </c>
      <c r="C81" s="637" t="s">
        <v>1628</v>
      </c>
      <c r="D81" s="637" t="s">
        <v>1629</v>
      </c>
      <c r="E81" s="637" t="s">
        <v>779</v>
      </c>
      <c r="F81" s="638" t="s">
        <v>1043</v>
      </c>
      <c r="G81" s="637" t="s">
        <v>1144</v>
      </c>
      <c r="H81" s="637" t="s">
        <v>1630</v>
      </c>
      <c r="I81" s="637" t="s">
        <v>1146</v>
      </c>
      <c r="J81" s="637"/>
      <c r="K81" s="637"/>
      <c r="L81" s="637" t="s">
        <v>1631</v>
      </c>
      <c r="M81" s="637" t="s">
        <v>1632</v>
      </c>
      <c r="N81" s="637" t="s">
        <v>6</v>
      </c>
      <c r="O81" s="637" t="s">
        <v>1633</v>
      </c>
      <c r="P81" s="637"/>
      <c r="Q81" s="639">
        <v>2000000</v>
      </c>
      <c r="R81" s="639">
        <v>1000000</v>
      </c>
      <c r="S81" s="639">
        <v>1000000</v>
      </c>
      <c r="T81" s="639">
        <v>1000000</v>
      </c>
      <c r="U81" s="639">
        <v>5000000</v>
      </c>
      <c r="V81" s="640">
        <v>6</v>
      </c>
      <c r="W81" s="640">
        <v>1</v>
      </c>
      <c r="X81" s="640">
        <v>7</v>
      </c>
      <c r="Y81" s="639">
        <v>371</v>
      </c>
      <c r="Z81" s="639">
        <v>6096</v>
      </c>
      <c r="AA81" s="639">
        <v>480</v>
      </c>
    </row>
    <row r="82" spans="1:27">
      <c r="A82" s="637" t="s">
        <v>2531</v>
      </c>
      <c r="B82" s="638" t="s">
        <v>1634</v>
      </c>
      <c r="C82" s="637" t="s">
        <v>1635</v>
      </c>
      <c r="D82" s="637" t="s">
        <v>1636</v>
      </c>
      <c r="E82" s="637" t="s">
        <v>40</v>
      </c>
      <c r="F82" s="638" t="s">
        <v>1472</v>
      </c>
      <c r="G82" s="637" t="s">
        <v>1316</v>
      </c>
      <c r="H82" s="637" t="s">
        <v>1637</v>
      </c>
      <c r="I82" s="637" t="s">
        <v>1261</v>
      </c>
      <c r="J82" s="637"/>
      <c r="K82" s="637"/>
      <c r="L82" s="637" t="s">
        <v>1638</v>
      </c>
      <c r="M82" s="637" t="s">
        <v>1639</v>
      </c>
      <c r="N82" s="637" t="s">
        <v>94</v>
      </c>
      <c r="O82" s="637" t="s">
        <v>1640</v>
      </c>
      <c r="P82" s="637" t="s">
        <v>1641</v>
      </c>
      <c r="Q82" s="639">
        <v>100000</v>
      </c>
      <c r="R82" s="639">
        <v>400000</v>
      </c>
      <c r="S82" s="639">
        <v>1000000</v>
      </c>
      <c r="T82" s="639">
        <v>1500000</v>
      </c>
      <c r="U82" s="639">
        <v>3000000</v>
      </c>
      <c r="V82" s="640">
        <v>4</v>
      </c>
      <c r="W82" s="640">
        <v>3</v>
      </c>
      <c r="X82" s="640">
        <v>7</v>
      </c>
      <c r="Y82" s="639">
        <v>164</v>
      </c>
      <c r="Z82" s="639">
        <v>4800</v>
      </c>
      <c r="AA82" s="639">
        <v>200</v>
      </c>
    </row>
    <row r="83" spans="1:27">
      <c r="A83" s="637" t="s">
        <v>2532</v>
      </c>
      <c r="B83" s="638" t="s">
        <v>1642</v>
      </c>
      <c r="C83" s="637" t="s">
        <v>1643</v>
      </c>
      <c r="D83" s="637" t="s">
        <v>1371</v>
      </c>
      <c r="E83" s="637" t="s">
        <v>29</v>
      </c>
      <c r="F83" s="638" t="s">
        <v>1372</v>
      </c>
      <c r="G83" s="637" t="s">
        <v>1072</v>
      </c>
      <c r="H83" s="637" t="s">
        <v>1644</v>
      </c>
      <c r="I83" s="637" t="s">
        <v>1302</v>
      </c>
      <c r="J83" s="637"/>
      <c r="K83" s="637"/>
      <c r="L83" s="637" t="s">
        <v>1645</v>
      </c>
      <c r="M83" s="637" t="s">
        <v>1646</v>
      </c>
      <c r="N83" s="637" t="s">
        <v>77</v>
      </c>
      <c r="O83" s="637" t="s">
        <v>1647</v>
      </c>
      <c r="P83" s="637" t="s">
        <v>1648</v>
      </c>
      <c r="Q83" s="639">
        <v>8000000</v>
      </c>
      <c r="R83" s="639">
        <v>5000000</v>
      </c>
      <c r="S83" s="639">
        <v>15000000</v>
      </c>
      <c r="T83" s="639">
        <v>20000000</v>
      </c>
      <c r="U83" s="639">
        <v>48000000</v>
      </c>
      <c r="V83" s="640">
        <v>7</v>
      </c>
      <c r="W83" s="640">
        <v>0</v>
      </c>
      <c r="X83" s="640">
        <v>7</v>
      </c>
      <c r="Y83" s="639">
        <v>492.26</v>
      </c>
      <c r="Z83" s="639">
        <v>11707</v>
      </c>
      <c r="AA83" s="639">
        <v>2948</v>
      </c>
    </row>
    <row r="84" spans="1:27">
      <c r="A84" s="637" t="s">
        <v>2533</v>
      </c>
      <c r="B84" s="638" t="s">
        <v>1649</v>
      </c>
      <c r="C84" s="637" t="s">
        <v>1650</v>
      </c>
      <c r="D84" s="637" t="s">
        <v>1651</v>
      </c>
      <c r="E84" s="637" t="s">
        <v>16</v>
      </c>
      <c r="F84" s="638" t="s">
        <v>1339</v>
      </c>
      <c r="G84" s="637" t="s">
        <v>1220</v>
      </c>
      <c r="H84" s="637" t="s">
        <v>1009</v>
      </c>
      <c r="I84" s="637" t="s">
        <v>1652</v>
      </c>
      <c r="J84" s="637" t="s">
        <v>1653</v>
      </c>
      <c r="K84" s="637" t="s">
        <v>1654</v>
      </c>
      <c r="L84" s="637" t="s">
        <v>1655</v>
      </c>
      <c r="M84" s="637" t="s">
        <v>1656</v>
      </c>
      <c r="N84" s="637" t="s">
        <v>4</v>
      </c>
      <c r="O84" s="637" t="s">
        <v>1657</v>
      </c>
      <c r="P84" s="637"/>
      <c r="Q84" s="639">
        <v>75000000</v>
      </c>
      <c r="R84" s="639">
        <v>40000000</v>
      </c>
      <c r="S84" s="639">
        <v>4000000</v>
      </c>
      <c r="T84" s="639">
        <v>2000000</v>
      </c>
      <c r="U84" s="639">
        <v>121000000</v>
      </c>
      <c r="V84" s="640">
        <v>6</v>
      </c>
      <c r="W84" s="640">
        <v>1</v>
      </c>
      <c r="X84" s="640">
        <v>7</v>
      </c>
      <c r="Y84" s="639">
        <v>172.82</v>
      </c>
      <c r="Z84" s="639">
        <v>9404</v>
      </c>
      <c r="AA84" s="639">
        <v>3600</v>
      </c>
    </row>
    <row r="85" spans="1:27">
      <c r="A85" s="637" t="s">
        <v>2534</v>
      </c>
      <c r="B85" s="638" t="s">
        <v>1658</v>
      </c>
      <c r="C85" s="637" t="s">
        <v>1659</v>
      </c>
      <c r="D85" s="637" t="s">
        <v>1660</v>
      </c>
      <c r="E85" s="637" t="s">
        <v>16</v>
      </c>
      <c r="F85" s="638" t="s">
        <v>1339</v>
      </c>
      <c r="G85" s="637" t="s">
        <v>1095</v>
      </c>
      <c r="H85" s="637" t="s">
        <v>1661</v>
      </c>
      <c r="I85" s="637" t="s">
        <v>1662</v>
      </c>
      <c r="J85" s="637"/>
      <c r="K85" s="637"/>
      <c r="L85" s="637" t="s">
        <v>1663</v>
      </c>
      <c r="M85" s="637" t="s">
        <v>1664</v>
      </c>
      <c r="N85" s="637" t="s">
        <v>746</v>
      </c>
      <c r="O85" s="637" t="s">
        <v>1665</v>
      </c>
      <c r="P85" s="637" t="s">
        <v>1666</v>
      </c>
      <c r="Q85" s="639">
        <v>100000</v>
      </c>
      <c r="R85" s="639">
        <v>1500000</v>
      </c>
      <c r="S85" s="639">
        <v>2000000</v>
      </c>
      <c r="T85" s="639">
        <v>600000</v>
      </c>
      <c r="U85" s="639">
        <v>4200000</v>
      </c>
      <c r="V85" s="640">
        <v>3</v>
      </c>
      <c r="W85" s="640">
        <v>4</v>
      </c>
      <c r="X85" s="640">
        <v>7</v>
      </c>
      <c r="Y85" s="639">
        <v>102.46</v>
      </c>
      <c r="Z85" s="639">
        <v>1577</v>
      </c>
      <c r="AA85" s="639">
        <v>297</v>
      </c>
    </row>
    <row r="86" spans="1:27">
      <c r="A86" s="637" t="s">
        <v>2535</v>
      </c>
      <c r="B86" s="638" t="s">
        <v>1667</v>
      </c>
      <c r="C86" s="637" t="s">
        <v>1668</v>
      </c>
      <c r="D86" s="637" t="s">
        <v>1669</v>
      </c>
      <c r="E86" s="637" t="s">
        <v>20</v>
      </c>
      <c r="F86" s="638" t="s">
        <v>1670</v>
      </c>
      <c r="G86" s="637" t="s">
        <v>1168</v>
      </c>
      <c r="H86" s="637" t="s">
        <v>1671</v>
      </c>
      <c r="I86" s="637" t="s">
        <v>1528</v>
      </c>
      <c r="J86" s="637"/>
      <c r="K86" s="637"/>
      <c r="L86" s="637" t="s">
        <v>1672</v>
      </c>
      <c r="M86" s="637" t="s">
        <v>1656</v>
      </c>
      <c r="N86" s="637" t="s">
        <v>4</v>
      </c>
      <c r="O86" s="637" t="s">
        <v>1657</v>
      </c>
      <c r="P86" s="637" t="s">
        <v>1673</v>
      </c>
      <c r="Q86" s="639">
        <v>6000000</v>
      </c>
      <c r="R86" s="639">
        <v>10000000</v>
      </c>
      <c r="S86" s="639">
        <v>2000000</v>
      </c>
      <c r="T86" s="639">
        <v>2000000</v>
      </c>
      <c r="U86" s="639">
        <v>20000000</v>
      </c>
      <c r="V86" s="640">
        <v>5</v>
      </c>
      <c r="W86" s="640">
        <v>2</v>
      </c>
      <c r="X86" s="640">
        <v>7</v>
      </c>
      <c r="Y86" s="639">
        <v>446.22</v>
      </c>
      <c r="Z86" s="639">
        <v>1740</v>
      </c>
      <c r="AA86" s="639">
        <v>1446</v>
      </c>
    </row>
    <row r="87" spans="1:27">
      <c r="A87" s="637" t="s">
        <v>2536</v>
      </c>
      <c r="B87" s="638" t="s">
        <v>1674</v>
      </c>
      <c r="C87" s="637" t="s">
        <v>1675</v>
      </c>
      <c r="D87" s="637" t="s">
        <v>1676</v>
      </c>
      <c r="E87" s="637" t="s">
        <v>50</v>
      </c>
      <c r="F87" s="638" t="s">
        <v>1143</v>
      </c>
      <c r="G87" s="637" t="s">
        <v>1614</v>
      </c>
      <c r="H87" s="637" t="s">
        <v>1677</v>
      </c>
      <c r="I87" s="637" t="s">
        <v>1652</v>
      </c>
      <c r="J87" s="637"/>
      <c r="K87" s="637"/>
      <c r="L87" s="637" t="s">
        <v>1678</v>
      </c>
      <c r="M87" s="637" t="s">
        <v>1679</v>
      </c>
      <c r="N87" s="637" t="s">
        <v>760</v>
      </c>
      <c r="O87" s="637" t="s">
        <v>1680</v>
      </c>
      <c r="P87" s="637" t="s">
        <v>1681</v>
      </c>
      <c r="Q87" s="639">
        <v>50000</v>
      </c>
      <c r="R87" s="639">
        <v>2500000</v>
      </c>
      <c r="S87" s="639">
        <v>6000000</v>
      </c>
      <c r="T87" s="639">
        <v>3000000</v>
      </c>
      <c r="U87" s="639">
        <v>11550000</v>
      </c>
      <c r="V87" s="640">
        <v>7</v>
      </c>
      <c r="W87" s="640">
        <v>0</v>
      </c>
      <c r="X87" s="640">
        <v>7</v>
      </c>
      <c r="Y87" s="639">
        <v>138.41999999999999</v>
      </c>
      <c r="Z87" s="639">
        <v>1500</v>
      </c>
      <c r="AA87" s="639">
        <v>250</v>
      </c>
    </row>
    <row r="88" spans="1:27">
      <c r="A88" s="637" t="s">
        <v>2537</v>
      </c>
      <c r="B88" s="638" t="s">
        <v>1682</v>
      </c>
      <c r="C88" s="637" t="s">
        <v>1683</v>
      </c>
      <c r="D88" s="637" t="s">
        <v>1629</v>
      </c>
      <c r="E88" s="637" t="s">
        <v>779</v>
      </c>
      <c r="F88" s="638" t="s">
        <v>1043</v>
      </c>
      <c r="G88" s="637" t="s">
        <v>1177</v>
      </c>
      <c r="H88" s="637" t="s">
        <v>1684</v>
      </c>
      <c r="I88" s="637" t="s">
        <v>1146</v>
      </c>
      <c r="J88" s="637"/>
      <c r="K88" s="637"/>
      <c r="L88" s="637" t="s">
        <v>1685</v>
      </c>
      <c r="M88" s="637" t="s">
        <v>1686</v>
      </c>
      <c r="N88" s="637" t="s">
        <v>6</v>
      </c>
      <c r="O88" s="637" t="s">
        <v>1687</v>
      </c>
      <c r="P88" s="637"/>
      <c r="Q88" s="639">
        <v>6000000</v>
      </c>
      <c r="R88" s="639">
        <v>500000</v>
      </c>
      <c r="S88" s="639">
        <v>300000</v>
      </c>
      <c r="T88" s="639">
        <v>900000</v>
      </c>
      <c r="U88" s="639">
        <v>7700000</v>
      </c>
      <c r="V88" s="640">
        <v>5</v>
      </c>
      <c r="W88" s="640">
        <v>3</v>
      </c>
      <c r="X88" s="640">
        <v>8</v>
      </c>
      <c r="Y88" s="639">
        <v>95</v>
      </c>
      <c r="Z88" s="639">
        <v>17084</v>
      </c>
      <c r="AA88" s="639">
        <v>585</v>
      </c>
    </row>
    <row r="89" spans="1:27">
      <c r="A89" s="637" t="s">
        <v>2538</v>
      </c>
      <c r="B89" s="638" t="s">
        <v>1688</v>
      </c>
      <c r="C89" s="637" t="s">
        <v>1689</v>
      </c>
      <c r="D89" s="637" t="s">
        <v>1690</v>
      </c>
      <c r="E89" s="637" t="s">
        <v>22</v>
      </c>
      <c r="F89" s="638" t="s">
        <v>1062</v>
      </c>
      <c r="G89" s="637" t="s">
        <v>1063</v>
      </c>
      <c r="H89" s="637" t="s">
        <v>1691</v>
      </c>
      <c r="I89" s="637" t="s">
        <v>1261</v>
      </c>
      <c r="J89" s="637"/>
      <c r="K89" s="637"/>
      <c r="L89" s="637" t="s">
        <v>1692</v>
      </c>
      <c r="M89" s="637" t="s">
        <v>1693</v>
      </c>
      <c r="N89" s="637" t="s">
        <v>758</v>
      </c>
      <c r="O89" s="637" t="s">
        <v>1694</v>
      </c>
      <c r="P89" s="637" t="s">
        <v>1695</v>
      </c>
      <c r="Q89" s="639">
        <v>500000</v>
      </c>
      <c r="R89" s="639">
        <v>500000</v>
      </c>
      <c r="S89" s="639">
        <v>5000000</v>
      </c>
      <c r="T89" s="639">
        <v>3000000</v>
      </c>
      <c r="U89" s="639">
        <v>9000000</v>
      </c>
      <c r="V89" s="640">
        <v>8</v>
      </c>
      <c r="W89" s="640">
        <v>0</v>
      </c>
      <c r="X89" s="640">
        <v>8</v>
      </c>
      <c r="Y89" s="639">
        <v>496</v>
      </c>
      <c r="Z89" s="639">
        <v>4676</v>
      </c>
      <c r="AA89" s="639">
        <v>144</v>
      </c>
    </row>
    <row r="90" spans="1:27">
      <c r="A90" s="637" t="s">
        <v>2539</v>
      </c>
      <c r="B90" s="638" t="s">
        <v>1696</v>
      </c>
      <c r="C90" s="637" t="s">
        <v>1697</v>
      </c>
      <c r="D90" s="637" t="s">
        <v>1698</v>
      </c>
      <c r="E90" s="637" t="s">
        <v>50</v>
      </c>
      <c r="F90" s="638" t="s">
        <v>1229</v>
      </c>
      <c r="G90" s="637" t="s">
        <v>1363</v>
      </c>
      <c r="H90" s="637" t="s">
        <v>1699</v>
      </c>
      <c r="I90" s="637" t="s">
        <v>1215</v>
      </c>
      <c r="J90" s="637"/>
      <c r="K90" s="637"/>
      <c r="L90" s="637" t="s">
        <v>1700</v>
      </c>
      <c r="M90" s="637" t="s">
        <v>1701</v>
      </c>
      <c r="N90" s="637" t="s">
        <v>43</v>
      </c>
      <c r="O90" s="637" t="s">
        <v>1702</v>
      </c>
      <c r="P90" s="637"/>
      <c r="Q90" s="639">
        <v>9858650</v>
      </c>
      <c r="R90" s="639">
        <v>1000000</v>
      </c>
      <c r="S90" s="639">
        <v>2000000</v>
      </c>
      <c r="T90" s="639">
        <v>1500000</v>
      </c>
      <c r="U90" s="639">
        <v>14358650</v>
      </c>
      <c r="V90" s="640">
        <v>6</v>
      </c>
      <c r="W90" s="640">
        <v>2</v>
      </c>
      <c r="X90" s="640">
        <v>8</v>
      </c>
      <c r="Y90" s="639">
        <v>578.02</v>
      </c>
      <c r="Z90" s="639">
        <v>81432</v>
      </c>
      <c r="AA90" s="639">
        <v>588</v>
      </c>
    </row>
    <row r="91" spans="1:27">
      <c r="A91" s="637" t="s">
        <v>2540</v>
      </c>
      <c r="B91" s="638" t="s">
        <v>1703</v>
      </c>
      <c r="C91" s="637" t="s">
        <v>1704</v>
      </c>
      <c r="D91" s="637" t="s">
        <v>1705</v>
      </c>
      <c r="E91" s="637" t="s">
        <v>37</v>
      </c>
      <c r="F91" s="638" t="s">
        <v>1706</v>
      </c>
      <c r="G91" s="637" t="s">
        <v>1363</v>
      </c>
      <c r="H91" s="637" t="s">
        <v>1707</v>
      </c>
      <c r="I91" s="637"/>
      <c r="J91" s="637"/>
      <c r="K91" s="637" t="s">
        <v>1708</v>
      </c>
      <c r="L91" s="637" t="s">
        <v>1709</v>
      </c>
      <c r="M91" s="637" t="s">
        <v>1710</v>
      </c>
      <c r="N91" s="637" t="s">
        <v>32</v>
      </c>
      <c r="O91" s="637" t="s">
        <v>1251</v>
      </c>
      <c r="P91" s="637"/>
      <c r="Q91" s="639">
        <v>1000000</v>
      </c>
      <c r="R91" s="639">
        <v>600000</v>
      </c>
      <c r="S91" s="639">
        <v>8000000</v>
      </c>
      <c r="T91" s="639">
        <v>1000000</v>
      </c>
      <c r="U91" s="639">
        <v>10600000</v>
      </c>
      <c r="V91" s="640">
        <v>8</v>
      </c>
      <c r="W91" s="640">
        <v>0</v>
      </c>
      <c r="X91" s="640">
        <v>8</v>
      </c>
      <c r="Y91" s="639">
        <v>74</v>
      </c>
      <c r="Z91" s="639">
        <v>96</v>
      </c>
      <c r="AA91" s="639">
        <v>96</v>
      </c>
    </row>
    <row r="92" spans="1:27">
      <c r="A92" s="637" t="s">
        <v>2541</v>
      </c>
      <c r="B92" s="638" t="s">
        <v>1711</v>
      </c>
      <c r="C92" s="637" t="s">
        <v>1712</v>
      </c>
      <c r="D92" s="637" t="s">
        <v>1713</v>
      </c>
      <c r="E92" s="637" t="s">
        <v>42</v>
      </c>
      <c r="F92" s="638" t="s">
        <v>1094</v>
      </c>
      <c r="G92" s="637" t="s">
        <v>1614</v>
      </c>
      <c r="H92" s="637" t="s">
        <v>1714</v>
      </c>
      <c r="I92" s="637"/>
      <c r="J92" s="637" t="s">
        <v>1294</v>
      </c>
      <c r="K92" s="637"/>
      <c r="L92" s="637" t="s">
        <v>1715</v>
      </c>
      <c r="M92" s="637" t="s">
        <v>1686</v>
      </c>
      <c r="N92" s="637" t="s">
        <v>6</v>
      </c>
      <c r="O92" s="637" t="s">
        <v>1716</v>
      </c>
      <c r="P92" s="637"/>
      <c r="Q92" s="639">
        <v>120000</v>
      </c>
      <c r="R92" s="639">
        <v>0</v>
      </c>
      <c r="S92" s="639">
        <v>4000000</v>
      </c>
      <c r="T92" s="639">
        <v>1000000</v>
      </c>
      <c r="U92" s="639">
        <v>5120000</v>
      </c>
      <c r="V92" s="640">
        <v>8</v>
      </c>
      <c r="W92" s="640">
        <v>0</v>
      </c>
      <c r="X92" s="640">
        <v>8</v>
      </c>
      <c r="Y92" s="639">
        <v>490</v>
      </c>
      <c r="Z92" s="639">
        <v>84476</v>
      </c>
      <c r="AA92" s="639">
        <v>0</v>
      </c>
    </row>
    <row r="93" spans="1:27">
      <c r="A93" s="637" t="s">
        <v>2542</v>
      </c>
      <c r="B93" s="638" t="s">
        <v>1717</v>
      </c>
      <c r="C93" s="637" t="s">
        <v>1718</v>
      </c>
      <c r="D93" s="637" t="s">
        <v>1719</v>
      </c>
      <c r="E93" s="637" t="s">
        <v>34</v>
      </c>
      <c r="F93" s="638" t="s">
        <v>1720</v>
      </c>
      <c r="G93" s="637" t="s">
        <v>1316</v>
      </c>
      <c r="H93" s="637" t="s">
        <v>1652</v>
      </c>
      <c r="I93" s="637" t="s">
        <v>784</v>
      </c>
      <c r="J93" s="637" t="s">
        <v>1075</v>
      </c>
      <c r="K93" s="637" t="s">
        <v>1075</v>
      </c>
      <c r="L93" s="637" t="s">
        <v>1721</v>
      </c>
      <c r="M93" s="637" t="s">
        <v>1722</v>
      </c>
      <c r="N93" s="637" t="s">
        <v>740</v>
      </c>
      <c r="O93" s="637" t="s">
        <v>1723</v>
      </c>
      <c r="P93" s="637"/>
      <c r="Q93" s="639">
        <v>0</v>
      </c>
      <c r="R93" s="639">
        <v>2000000</v>
      </c>
      <c r="S93" s="639">
        <v>200000</v>
      </c>
      <c r="T93" s="639">
        <v>1000000</v>
      </c>
      <c r="U93" s="639">
        <v>3200000</v>
      </c>
      <c r="V93" s="640">
        <v>4</v>
      </c>
      <c r="W93" s="640">
        <v>4</v>
      </c>
      <c r="X93" s="640">
        <v>8</v>
      </c>
      <c r="Y93" s="639">
        <v>124</v>
      </c>
      <c r="Z93" s="639">
        <v>69948</v>
      </c>
      <c r="AA93" s="639">
        <v>750</v>
      </c>
    </row>
    <row r="94" spans="1:27">
      <c r="A94" s="637" t="s">
        <v>2543</v>
      </c>
      <c r="B94" s="638" t="s">
        <v>1724</v>
      </c>
      <c r="C94" s="637" t="s">
        <v>1725</v>
      </c>
      <c r="D94" s="637" t="s">
        <v>1726</v>
      </c>
      <c r="E94" s="637" t="s">
        <v>50</v>
      </c>
      <c r="F94" s="638" t="s">
        <v>1229</v>
      </c>
      <c r="G94" s="637" t="s">
        <v>1144</v>
      </c>
      <c r="H94" s="637" t="s">
        <v>1727</v>
      </c>
      <c r="I94" s="637"/>
      <c r="J94" s="637"/>
      <c r="K94" s="637" t="s">
        <v>1728</v>
      </c>
      <c r="L94" s="637" t="s">
        <v>1729</v>
      </c>
      <c r="M94" s="637" t="s">
        <v>1550</v>
      </c>
      <c r="N94" s="637" t="s">
        <v>39</v>
      </c>
      <c r="O94" s="637" t="s">
        <v>1551</v>
      </c>
      <c r="P94" s="637" t="s">
        <v>1730</v>
      </c>
      <c r="Q94" s="639">
        <v>7000000</v>
      </c>
      <c r="R94" s="639">
        <v>5000000</v>
      </c>
      <c r="S94" s="639">
        <v>4500000</v>
      </c>
      <c r="T94" s="639">
        <v>40000000</v>
      </c>
      <c r="U94" s="639">
        <v>56500000</v>
      </c>
      <c r="V94" s="640">
        <v>8</v>
      </c>
      <c r="W94" s="640">
        <v>0</v>
      </c>
      <c r="X94" s="640">
        <v>8</v>
      </c>
      <c r="Y94" s="639">
        <v>198</v>
      </c>
      <c r="Z94" s="639">
        <v>4748</v>
      </c>
      <c r="AA94" s="639">
        <v>331</v>
      </c>
    </row>
    <row r="95" spans="1:27">
      <c r="A95" s="637" t="s">
        <v>2544</v>
      </c>
      <c r="B95" s="638" t="s">
        <v>1731</v>
      </c>
      <c r="C95" s="637" t="s">
        <v>1732</v>
      </c>
      <c r="D95" s="637" t="s">
        <v>1733</v>
      </c>
      <c r="E95" s="637" t="s">
        <v>47</v>
      </c>
      <c r="F95" s="638" t="s">
        <v>1113</v>
      </c>
      <c r="G95" s="637" t="s">
        <v>1168</v>
      </c>
      <c r="H95" s="637" t="s">
        <v>1734</v>
      </c>
      <c r="I95" s="637" t="s">
        <v>1528</v>
      </c>
      <c r="J95" s="637"/>
      <c r="K95" s="637"/>
      <c r="L95" s="637" t="s">
        <v>1735</v>
      </c>
      <c r="M95" s="637" t="s">
        <v>1735</v>
      </c>
      <c r="N95" s="637" t="s">
        <v>41</v>
      </c>
      <c r="O95" s="637" t="s">
        <v>1736</v>
      </c>
      <c r="P95" s="637" t="s">
        <v>1737</v>
      </c>
      <c r="Q95" s="639">
        <v>6000000</v>
      </c>
      <c r="R95" s="639">
        <v>6500000</v>
      </c>
      <c r="S95" s="639">
        <v>17600000</v>
      </c>
      <c r="T95" s="639">
        <v>5000000</v>
      </c>
      <c r="U95" s="639">
        <v>35100000</v>
      </c>
      <c r="V95" s="640">
        <v>8</v>
      </c>
      <c r="W95" s="640">
        <v>0</v>
      </c>
      <c r="X95" s="640">
        <v>8</v>
      </c>
      <c r="Y95" s="639">
        <v>160</v>
      </c>
      <c r="Z95" s="639">
        <v>7052</v>
      </c>
      <c r="AA95" s="639">
        <v>2340</v>
      </c>
    </row>
    <row r="96" spans="1:27">
      <c r="A96" s="637" t="s">
        <v>2545</v>
      </c>
      <c r="B96" s="638" t="s">
        <v>1738</v>
      </c>
      <c r="C96" s="637" t="s">
        <v>1739</v>
      </c>
      <c r="D96" s="637" t="s">
        <v>1740</v>
      </c>
      <c r="E96" s="637" t="s">
        <v>541</v>
      </c>
      <c r="F96" s="638" t="s">
        <v>1741</v>
      </c>
      <c r="G96" s="637" t="s">
        <v>1230</v>
      </c>
      <c r="H96" s="637" t="s">
        <v>1742</v>
      </c>
      <c r="I96" s="637" t="s">
        <v>1261</v>
      </c>
      <c r="J96" s="637"/>
      <c r="K96" s="637"/>
      <c r="L96" s="637" t="s">
        <v>1743</v>
      </c>
      <c r="M96" s="637" t="s">
        <v>1744</v>
      </c>
      <c r="N96" s="637" t="s">
        <v>758</v>
      </c>
      <c r="O96" s="637" t="s">
        <v>1745</v>
      </c>
      <c r="P96" s="637" t="s">
        <v>1746</v>
      </c>
      <c r="Q96" s="639">
        <v>0</v>
      </c>
      <c r="R96" s="639">
        <v>500000</v>
      </c>
      <c r="S96" s="639">
        <v>8000000</v>
      </c>
      <c r="T96" s="639">
        <v>1000000</v>
      </c>
      <c r="U96" s="639">
        <v>9500000</v>
      </c>
      <c r="V96" s="640">
        <v>8</v>
      </c>
      <c r="W96" s="640">
        <v>0</v>
      </c>
      <c r="X96" s="640">
        <v>8</v>
      </c>
      <c r="Y96" s="639">
        <v>190.51</v>
      </c>
      <c r="Z96" s="639">
        <v>72</v>
      </c>
      <c r="AA96" s="639">
        <v>870</v>
      </c>
    </row>
    <row r="97" spans="1:27">
      <c r="A97" s="637" t="s">
        <v>2546</v>
      </c>
      <c r="B97" s="638" t="s">
        <v>1747</v>
      </c>
      <c r="C97" s="637" t="s">
        <v>1748</v>
      </c>
      <c r="D97" s="637" t="s">
        <v>1749</v>
      </c>
      <c r="E97" s="637" t="s">
        <v>22</v>
      </c>
      <c r="F97" s="638" t="s">
        <v>1062</v>
      </c>
      <c r="G97" s="637" t="s">
        <v>1063</v>
      </c>
      <c r="H97" s="637" t="s">
        <v>1750</v>
      </c>
      <c r="I97" s="637" t="s">
        <v>1215</v>
      </c>
      <c r="J97" s="637"/>
      <c r="K97" s="637"/>
      <c r="L97" s="637" t="s">
        <v>1751</v>
      </c>
      <c r="M97" s="637" t="s">
        <v>1751</v>
      </c>
      <c r="N97" s="637" t="s">
        <v>39</v>
      </c>
      <c r="O97" s="637" t="s">
        <v>1752</v>
      </c>
      <c r="P97" s="637" t="s">
        <v>1753</v>
      </c>
      <c r="Q97" s="639">
        <v>1500000</v>
      </c>
      <c r="R97" s="639">
        <v>500000</v>
      </c>
      <c r="S97" s="639">
        <v>1000000</v>
      </c>
      <c r="T97" s="639">
        <v>100000</v>
      </c>
      <c r="U97" s="639">
        <v>3100000</v>
      </c>
      <c r="V97" s="640">
        <v>8</v>
      </c>
      <c r="W97" s="640">
        <v>1</v>
      </c>
      <c r="X97" s="640">
        <v>9</v>
      </c>
      <c r="Y97" s="639">
        <v>314</v>
      </c>
      <c r="Z97" s="639">
        <v>4224</v>
      </c>
      <c r="AA97" s="639">
        <v>280</v>
      </c>
    </row>
    <row r="98" spans="1:27">
      <c r="A98" s="637" t="s">
        <v>2547</v>
      </c>
      <c r="B98" s="638" t="s">
        <v>1754</v>
      </c>
      <c r="C98" s="637" t="s">
        <v>1755</v>
      </c>
      <c r="D98" s="637" t="s">
        <v>1371</v>
      </c>
      <c r="E98" s="637" t="s">
        <v>29</v>
      </c>
      <c r="F98" s="638" t="s">
        <v>1372</v>
      </c>
      <c r="G98" s="637" t="s">
        <v>1072</v>
      </c>
      <c r="H98" s="637" t="s">
        <v>1756</v>
      </c>
      <c r="I98" s="637" t="s">
        <v>1261</v>
      </c>
      <c r="J98" s="637" t="s">
        <v>1075</v>
      </c>
      <c r="K98" s="637" t="s">
        <v>1075</v>
      </c>
      <c r="L98" s="637" t="s">
        <v>1757</v>
      </c>
      <c r="M98" s="637" t="s">
        <v>1758</v>
      </c>
      <c r="N98" s="637" t="s">
        <v>749</v>
      </c>
      <c r="O98" s="637" t="s">
        <v>1759</v>
      </c>
      <c r="P98" s="637"/>
      <c r="Q98" s="639">
        <v>8000000</v>
      </c>
      <c r="R98" s="639">
        <v>1000000</v>
      </c>
      <c r="S98" s="639">
        <v>14000000</v>
      </c>
      <c r="T98" s="639">
        <v>10000000</v>
      </c>
      <c r="U98" s="639">
        <v>33000000</v>
      </c>
      <c r="V98" s="640">
        <v>5</v>
      </c>
      <c r="W98" s="640">
        <v>4</v>
      </c>
      <c r="X98" s="640">
        <v>9</v>
      </c>
      <c r="Y98" s="639">
        <v>3105.27</v>
      </c>
      <c r="Z98" s="639">
        <v>8000</v>
      </c>
      <c r="AA98" s="639">
        <v>450</v>
      </c>
    </row>
    <row r="99" spans="1:27">
      <c r="A99" s="637" t="s">
        <v>2548</v>
      </c>
      <c r="B99" s="638" t="s">
        <v>1760</v>
      </c>
      <c r="C99" s="637" t="s">
        <v>1761</v>
      </c>
      <c r="D99" s="637" t="s">
        <v>1762</v>
      </c>
      <c r="E99" s="637" t="s">
        <v>26</v>
      </c>
      <c r="F99" s="638" t="s">
        <v>1763</v>
      </c>
      <c r="G99" s="637" t="s">
        <v>1363</v>
      </c>
      <c r="H99" s="637" t="s">
        <v>1764</v>
      </c>
      <c r="I99" s="637"/>
      <c r="J99" s="637" t="s">
        <v>1261</v>
      </c>
      <c r="K99" s="637"/>
      <c r="L99" s="637" t="s">
        <v>1765</v>
      </c>
      <c r="M99" s="637" t="s">
        <v>1766</v>
      </c>
      <c r="N99" s="637" t="s">
        <v>6</v>
      </c>
      <c r="O99" s="637" t="s">
        <v>1767</v>
      </c>
      <c r="P99" s="637"/>
      <c r="Q99" s="639">
        <v>10560000</v>
      </c>
      <c r="R99" s="639">
        <v>77420000</v>
      </c>
      <c r="S99" s="639">
        <v>150000000</v>
      </c>
      <c r="T99" s="639">
        <v>10000000</v>
      </c>
      <c r="U99" s="639">
        <v>247980000</v>
      </c>
      <c r="V99" s="640">
        <v>9</v>
      </c>
      <c r="W99" s="640">
        <v>0</v>
      </c>
      <c r="X99" s="640">
        <v>9</v>
      </c>
      <c r="Y99" s="639">
        <v>456</v>
      </c>
      <c r="Z99" s="639">
        <v>663</v>
      </c>
      <c r="AA99" s="639">
        <v>578</v>
      </c>
    </row>
    <row r="100" spans="1:27">
      <c r="A100" s="637" t="s">
        <v>2549</v>
      </c>
      <c r="B100" s="638" t="s">
        <v>1768</v>
      </c>
      <c r="C100" s="637" t="s">
        <v>1769</v>
      </c>
      <c r="D100" s="637" t="s">
        <v>1410</v>
      </c>
      <c r="E100" s="637" t="s">
        <v>50</v>
      </c>
      <c r="F100" s="638" t="s">
        <v>1143</v>
      </c>
      <c r="G100" s="637" t="s">
        <v>1063</v>
      </c>
      <c r="H100" s="637" t="s">
        <v>1770</v>
      </c>
      <c r="I100" s="637"/>
      <c r="J100" s="637"/>
      <c r="K100" s="637"/>
      <c r="L100" s="637" t="s">
        <v>1771</v>
      </c>
      <c r="M100" s="637" t="s">
        <v>1582</v>
      </c>
      <c r="N100" s="637" t="s">
        <v>36</v>
      </c>
      <c r="O100" s="637" t="s">
        <v>1583</v>
      </c>
      <c r="P100" s="637"/>
      <c r="Q100" s="639">
        <v>840000</v>
      </c>
      <c r="R100" s="639">
        <v>1000000</v>
      </c>
      <c r="S100" s="639">
        <v>1000000</v>
      </c>
      <c r="T100" s="639">
        <v>200000</v>
      </c>
      <c r="U100" s="639">
        <v>3040000</v>
      </c>
      <c r="V100" s="640">
        <v>8</v>
      </c>
      <c r="W100" s="640">
        <v>1</v>
      </c>
      <c r="X100" s="640">
        <v>9</v>
      </c>
      <c r="Y100" s="639">
        <v>227.75</v>
      </c>
      <c r="Z100" s="639">
        <v>11952</v>
      </c>
      <c r="AA100" s="639">
        <v>249</v>
      </c>
    </row>
    <row r="101" spans="1:27">
      <c r="A101" s="637" t="s">
        <v>2550</v>
      </c>
      <c r="B101" s="638" t="s">
        <v>1772</v>
      </c>
      <c r="C101" s="637" t="s">
        <v>1773</v>
      </c>
      <c r="D101" s="637" t="s">
        <v>1774</v>
      </c>
      <c r="E101" s="637" t="s">
        <v>12</v>
      </c>
      <c r="F101" s="638" t="s">
        <v>1775</v>
      </c>
      <c r="G101" s="637" t="s">
        <v>1316</v>
      </c>
      <c r="H101" s="637" t="s">
        <v>1776</v>
      </c>
      <c r="I101" s="637" t="s">
        <v>1074</v>
      </c>
      <c r="J101" s="637"/>
      <c r="K101" s="637"/>
      <c r="L101" s="637" t="s">
        <v>1777</v>
      </c>
      <c r="M101" s="637" t="s">
        <v>1777</v>
      </c>
      <c r="N101" s="637" t="s">
        <v>719</v>
      </c>
      <c r="O101" s="637" t="s">
        <v>1778</v>
      </c>
      <c r="P101" s="637" t="s">
        <v>1779</v>
      </c>
      <c r="Q101" s="639">
        <v>600000</v>
      </c>
      <c r="R101" s="639">
        <v>0</v>
      </c>
      <c r="S101" s="639">
        <v>2500000</v>
      </c>
      <c r="T101" s="639">
        <v>500000</v>
      </c>
      <c r="U101" s="639">
        <v>3600000</v>
      </c>
      <c r="V101" s="640">
        <v>8</v>
      </c>
      <c r="W101" s="640">
        <v>1</v>
      </c>
      <c r="X101" s="640">
        <v>9</v>
      </c>
      <c r="Y101" s="639">
        <v>243</v>
      </c>
      <c r="Z101" s="639">
        <v>9640</v>
      </c>
      <c r="AA101" s="639">
        <v>800</v>
      </c>
    </row>
    <row r="102" spans="1:27">
      <c r="A102" s="637" t="s">
        <v>2551</v>
      </c>
      <c r="B102" s="638" t="s">
        <v>1780</v>
      </c>
      <c r="C102" s="637" t="s">
        <v>1781</v>
      </c>
      <c r="D102" s="637" t="s">
        <v>1782</v>
      </c>
      <c r="E102" s="637" t="s">
        <v>63</v>
      </c>
      <c r="F102" s="638" t="s">
        <v>1783</v>
      </c>
      <c r="G102" s="637" t="s">
        <v>1192</v>
      </c>
      <c r="H102" s="637" t="s">
        <v>1784</v>
      </c>
      <c r="I102" s="637" t="s">
        <v>1571</v>
      </c>
      <c r="J102" s="637"/>
      <c r="K102" s="637"/>
      <c r="L102" s="637" t="s">
        <v>1785</v>
      </c>
      <c r="M102" s="637" t="s">
        <v>1786</v>
      </c>
      <c r="N102" s="637" t="s">
        <v>728</v>
      </c>
      <c r="O102" s="637" t="s">
        <v>1787</v>
      </c>
      <c r="P102" s="637" t="s">
        <v>1788</v>
      </c>
      <c r="Q102" s="639">
        <v>1000000</v>
      </c>
      <c r="R102" s="639">
        <v>2000000</v>
      </c>
      <c r="S102" s="639">
        <v>2000000</v>
      </c>
      <c r="T102" s="639">
        <v>1000000</v>
      </c>
      <c r="U102" s="639">
        <v>6000000</v>
      </c>
      <c r="V102" s="640">
        <v>5</v>
      </c>
      <c r="W102" s="640">
        <v>5</v>
      </c>
      <c r="X102" s="640">
        <v>10</v>
      </c>
      <c r="Y102" s="639">
        <v>858.56</v>
      </c>
      <c r="Z102" s="639">
        <v>40644</v>
      </c>
      <c r="AA102" s="639">
        <v>7800</v>
      </c>
    </row>
    <row r="103" spans="1:27">
      <c r="A103" s="637" t="s">
        <v>2552</v>
      </c>
      <c r="B103" s="638" t="s">
        <v>1789</v>
      </c>
      <c r="C103" s="637" t="s">
        <v>1790</v>
      </c>
      <c r="D103" s="637" t="s">
        <v>1791</v>
      </c>
      <c r="E103" s="637" t="s">
        <v>22</v>
      </c>
      <c r="F103" s="638" t="s">
        <v>1062</v>
      </c>
      <c r="G103" s="637" t="s">
        <v>1063</v>
      </c>
      <c r="H103" s="637" t="s">
        <v>1792</v>
      </c>
      <c r="I103" s="637" t="s">
        <v>1146</v>
      </c>
      <c r="J103" s="637"/>
      <c r="K103" s="637"/>
      <c r="L103" s="637" t="s">
        <v>1793</v>
      </c>
      <c r="M103" s="637" t="s">
        <v>1794</v>
      </c>
      <c r="N103" s="637" t="s">
        <v>758</v>
      </c>
      <c r="O103" s="637" t="s">
        <v>1795</v>
      </c>
      <c r="P103" s="637"/>
      <c r="Q103" s="639">
        <v>500000</v>
      </c>
      <c r="R103" s="639">
        <v>500000</v>
      </c>
      <c r="S103" s="639">
        <v>8000000</v>
      </c>
      <c r="T103" s="639">
        <v>1000000</v>
      </c>
      <c r="U103" s="639">
        <v>10000000</v>
      </c>
      <c r="V103" s="640">
        <v>10</v>
      </c>
      <c r="W103" s="640">
        <v>0</v>
      </c>
      <c r="X103" s="640">
        <v>10</v>
      </c>
      <c r="Y103" s="639">
        <v>386</v>
      </c>
      <c r="Z103" s="639">
        <v>3148</v>
      </c>
      <c r="AA103" s="639">
        <v>216</v>
      </c>
    </row>
    <row r="104" spans="1:27">
      <c r="A104" s="637" t="s">
        <v>2553</v>
      </c>
      <c r="B104" s="638" t="s">
        <v>1796</v>
      </c>
      <c r="C104" s="637" t="s">
        <v>1797</v>
      </c>
      <c r="D104" s="637" t="s">
        <v>1798</v>
      </c>
      <c r="E104" s="637" t="s">
        <v>22</v>
      </c>
      <c r="F104" s="638" t="s">
        <v>1062</v>
      </c>
      <c r="G104" s="637" t="s">
        <v>1063</v>
      </c>
      <c r="H104" s="637" t="s">
        <v>1799</v>
      </c>
      <c r="I104" s="637" t="s">
        <v>1074</v>
      </c>
      <c r="J104" s="637" t="s">
        <v>1075</v>
      </c>
      <c r="K104" s="637" t="s">
        <v>1075</v>
      </c>
      <c r="L104" s="637" t="s">
        <v>1800</v>
      </c>
      <c r="M104" s="637" t="s">
        <v>1801</v>
      </c>
      <c r="N104" s="637" t="s">
        <v>751</v>
      </c>
      <c r="O104" s="637" t="s">
        <v>1802</v>
      </c>
      <c r="P104" s="637" t="s">
        <v>1803</v>
      </c>
      <c r="Q104" s="639">
        <v>12000000</v>
      </c>
      <c r="R104" s="639">
        <v>1000000</v>
      </c>
      <c r="S104" s="639">
        <v>3000000</v>
      </c>
      <c r="T104" s="639">
        <v>3000000</v>
      </c>
      <c r="U104" s="639">
        <v>19000000</v>
      </c>
      <c r="V104" s="640">
        <v>7</v>
      </c>
      <c r="W104" s="640">
        <v>3</v>
      </c>
      <c r="X104" s="640">
        <v>10</v>
      </c>
      <c r="Y104" s="639">
        <v>910</v>
      </c>
      <c r="Z104" s="639">
        <v>19200</v>
      </c>
      <c r="AA104" s="639">
        <v>300</v>
      </c>
    </row>
    <row r="105" spans="1:27">
      <c r="A105" s="637" t="s">
        <v>2554</v>
      </c>
      <c r="B105" s="638" t="s">
        <v>1804</v>
      </c>
      <c r="C105" s="637" t="s">
        <v>1805</v>
      </c>
      <c r="D105" s="637" t="s">
        <v>1806</v>
      </c>
      <c r="E105" s="637" t="s">
        <v>26</v>
      </c>
      <c r="F105" s="638" t="s">
        <v>1246</v>
      </c>
      <c r="G105" s="637" t="s">
        <v>1363</v>
      </c>
      <c r="H105" s="637" t="s">
        <v>1807</v>
      </c>
      <c r="I105" s="637"/>
      <c r="J105" s="637"/>
      <c r="K105" s="637" t="s">
        <v>1708</v>
      </c>
      <c r="L105" s="637" t="s">
        <v>1709</v>
      </c>
      <c r="M105" s="637" t="s">
        <v>1710</v>
      </c>
      <c r="N105" s="637" t="s">
        <v>32</v>
      </c>
      <c r="O105" s="637" t="s">
        <v>1251</v>
      </c>
      <c r="P105" s="637"/>
      <c r="Q105" s="639">
        <v>1000000</v>
      </c>
      <c r="R105" s="639">
        <v>600000</v>
      </c>
      <c r="S105" s="639">
        <v>1000000</v>
      </c>
      <c r="T105" s="639">
        <v>1000000</v>
      </c>
      <c r="U105" s="639">
        <v>3600000</v>
      </c>
      <c r="V105" s="640">
        <v>10</v>
      </c>
      <c r="W105" s="640">
        <v>0</v>
      </c>
      <c r="X105" s="640">
        <v>10</v>
      </c>
      <c r="Y105" s="639">
        <v>74</v>
      </c>
      <c r="Z105" s="639">
        <v>48</v>
      </c>
      <c r="AA105" s="639">
        <v>48</v>
      </c>
    </row>
    <row r="106" spans="1:27">
      <c r="A106" s="637" t="s">
        <v>2555</v>
      </c>
      <c r="B106" s="638" t="s">
        <v>1808</v>
      </c>
      <c r="C106" s="637" t="s">
        <v>1805</v>
      </c>
      <c r="D106" s="637" t="s">
        <v>1806</v>
      </c>
      <c r="E106" s="637" t="s">
        <v>26</v>
      </c>
      <c r="F106" s="638" t="s">
        <v>1246</v>
      </c>
      <c r="G106" s="637" t="s">
        <v>1363</v>
      </c>
      <c r="H106" s="637" t="s">
        <v>1809</v>
      </c>
      <c r="I106" s="637"/>
      <c r="J106" s="637"/>
      <c r="K106" s="637" t="s">
        <v>1708</v>
      </c>
      <c r="L106" s="637" t="s">
        <v>1709</v>
      </c>
      <c r="M106" s="637" t="s">
        <v>1710</v>
      </c>
      <c r="N106" s="637" t="s">
        <v>32</v>
      </c>
      <c r="O106" s="637" t="s">
        <v>1251</v>
      </c>
      <c r="P106" s="637"/>
      <c r="Q106" s="639">
        <v>1000000</v>
      </c>
      <c r="R106" s="639">
        <v>600000</v>
      </c>
      <c r="S106" s="639">
        <v>1000000</v>
      </c>
      <c r="T106" s="639">
        <v>1000000</v>
      </c>
      <c r="U106" s="639">
        <v>3600000</v>
      </c>
      <c r="V106" s="640">
        <v>10</v>
      </c>
      <c r="W106" s="640">
        <v>0</v>
      </c>
      <c r="X106" s="640">
        <v>10</v>
      </c>
      <c r="Y106" s="639">
        <v>70</v>
      </c>
      <c r="Z106" s="639">
        <v>48</v>
      </c>
      <c r="AA106" s="639">
        <v>48</v>
      </c>
    </row>
    <row r="107" spans="1:27">
      <c r="A107" s="637" t="s">
        <v>2556</v>
      </c>
      <c r="B107" s="638" t="s">
        <v>1810</v>
      </c>
      <c r="C107" s="637" t="s">
        <v>1811</v>
      </c>
      <c r="D107" s="637" t="s">
        <v>1812</v>
      </c>
      <c r="E107" s="637" t="s">
        <v>50</v>
      </c>
      <c r="F107" s="638" t="s">
        <v>1143</v>
      </c>
      <c r="G107" s="637" t="s">
        <v>1177</v>
      </c>
      <c r="H107" s="637" t="s">
        <v>1813</v>
      </c>
      <c r="I107" s="637" t="s">
        <v>1106</v>
      </c>
      <c r="J107" s="637"/>
      <c r="K107" s="637"/>
      <c r="L107" s="637" t="s">
        <v>1814</v>
      </c>
      <c r="M107" s="637" t="s">
        <v>1445</v>
      </c>
      <c r="N107" s="637" t="s">
        <v>10</v>
      </c>
      <c r="O107" s="637" t="s">
        <v>1446</v>
      </c>
      <c r="P107" s="637" t="s">
        <v>1815</v>
      </c>
      <c r="Q107" s="639">
        <v>9000000</v>
      </c>
      <c r="R107" s="639">
        <v>3000000</v>
      </c>
      <c r="S107" s="639">
        <v>10000000</v>
      </c>
      <c r="T107" s="639">
        <v>2000000</v>
      </c>
      <c r="U107" s="639">
        <v>24000000</v>
      </c>
      <c r="V107" s="640">
        <v>10</v>
      </c>
      <c r="W107" s="640">
        <v>0</v>
      </c>
      <c r="X107" s="640">
        <v>10</v>
      </c>
      <c r="Y107" s="639">
        <v>69.5</v>
      </c>
      <c r="Z107" s="639">
        <v>29996</v>
      </c>
      <c r="AA107" s="639">
        <v>1080</v>
      </c>
    </row>
    <row r="108" spans="1:27">
      <c r="A108" s="637" t="s">
        <v>2557</v>
      </c>
      <c r="B108" s="638" t="s">
        <v>1816</v>
      </c>
      <c r="C108" s="637" t="s">
        <v>1817</v>
      </c>
      <c r="D108" s="637" t="s">
        <v>1818</v>
      </c>
      <c r="E108" s="637" t="s">
        <v>59</v>
      </c>
      <c r="F108" s="638" t="s">
        <v>1819</v>
      </c>
      <c r="G108" s="637" t="s">
        <v>1820</v>
      </c>
      <c r="H108" s="637" t="s">
        <v>1821</v>
      </c>
      <c r="I108" s="637" t="s">
        <v>1055</v>
      </c>
      <c r="J108" s="637"/>
      <c r="K108" s="637"/>
      <c r="L108" s="637" t="s">
        <v>1822</v>
      </c>
      <c r="M108" s="637" t="s">
        <v>1823</v>
      </c>
      <c r="N108" s="637" t="s">
        <v>36</v>
      </c>
      <c r="O108" s="637" t="s">
        <v>1824</v>
      </c>
      <c r="P108" s="637"/>
      <c r="Q108" s="639">
        <v>2500000</v>
      </c>
      <c r="R108" s="639">
        <v>1500000</v>
      </c>
      <c r="S108" s="639">
        <v>500000</v>
      </c>
      <c r="T108" s="639">
        <v>1000000</v>
      </c>
      <c r="U108" s="639">
        <v>5500000</v>
      </c>
      <c r="V108" s="640">
        <v>7</v>
      </c>
      <c r="W108" s="640">
        <v>3</v>
      </c>
      <c r="X108" s="640">
        <v>10</v>
      </c>
      <c r="Y108" s="639">
        <v>147.51</v>
      </c>
      <c r="Z108" s="639">
        <v>864</v>
      </c>
      <c r="AA108" s="639">
        <v>600</v>
      </c>
    </row>
    <row r="109" spans="1:27">
      <c r="A109" s="637" t="s">
        <v>2558</v>
      </c>
      <c r="B109" s="638" t="s">
        <v>1825</v>
      </c>
      <c r="C109" s="637" t="s">
        <v>1826</v>
      </c>
      <c r="D109" s="637" t="s">
        <v>1827</v>
      </c>
      <c r="E109" s="637" t="s">
        <v>3</v>
      </c>
      <c r="F109" s="638" t="s">
        <v>1828</v>
      </c>
      <c r="G109" s="637" t="s">
        <v>1197</v>
      </c>
      <c r="H109" s="637" t="s">
        <v>1829</v>
      </c>
      <c r="I109" s="637" t="s">
        <v>1571</v>
      </c>
      <c r="J109" s="637"/>
      <c r="K109" s="637"/>
      <c r="L109" s="637" t="s">
        <v>1830</v>
      </c>
      <c r="M109" s="637" t="s">
        <v>1831</v>
      </c>
      <c r="N109" s="637" t="s">
        <v>77</v>
      </c>
      <c r="O109" s="637" t="s">
        <v>1832</v>
      </c>
      <c r="P109" s="637" t="s">
        <v>1833</v>
      </c>
      <c r="Q109" s="639">
        <v>0</v>
      </c>
      <c r="R109" s="639">
        <v>0</v>
      </c>
      <c r="S109" s="639">
        <v>8300000</v>
      </c>
      <c r="T109" s="639">
        <v>20000000</v>
      </c>
      <c r="U109" s="639">
        <v>28300000</v>
      </c>
      <c r="V109" s="640">
        <v>8</v>
      </c>
      <c r="W109" s="640">
        <v>2</v>
      </c>
      <c r="X109" s="640">
        <v>10</v>
      </c>
      <c r="Y109" s="639">
        <v>291</v>
      </c>
      <c r="Z109" s="639">
        <v>1152</v>
      </c>
      <c r="AA109" s="639">
        <v>1152</v>
      </c>
    </row>
    <row r="110" spans="1:27">
      <c r="A110" s="637" t="s">
        <v>2559</v>
      </c>
      <c r="B110" s="638" t="s">
        <v>1834</v>
      </c>
      <c r="C110" s="637" t="s">
        <v>1835</v>
      </c>
      <c r="D110" s="637" t="s">
        <v>1836</v>
      </c>
      <c r="E110" s="637" t="s">
        <v>22</v>
      </c>
      <c r="F110" s="638" t="s">
        <v>1062</v>
      </c>
      <c r="G110" s="637" t="s">
        <v>1220</v>
      </c>
      <c r="H110" s="637" t="s">
        <v>1837</v>
      </c>
      <c r="I110" s="637" t="s">
        <v>1528</v>
      </c>
      <c r="J110" s="637" t="s">
        <v>1075</v>
      </c>
      <c r="K110" s="637" t="s">
        <v>1075</v>
      </c>
      <c r="L110" s="637" t="s">
        <v>1838</v>
      </c>
      <c r="M110" s="637" t="s">
        <v>1839</v>
      </c>
      <c r="N110" s="637" t="s">
        <v>2</v>
      </c>
      <c r="O110" s="637" t="s">
        <v>1840</v>
      </c>
      <c r="P110" s="637"/>
      <c r="Q110" s="639">
        <v>1000000</v>
      </c>
      <c r="R110" s="639">
        <v>2000000</v>
      </c>
      <c r="S110" s="639">
        <v>5000000</v>
      </c>
      <c r="T110" s="639">
        <v>2000000</v>
      </c>
      <c r="U110" s="639">
        <v>10000000</v>
      </c>
      <c r="V110" s="640">
        <v>10</v>
      </c>
      <c r="W110" s="640">
        <v>0</v>
      </c>
      <c r="X110" s="640">
        <v>10</v>
      </c>
      <c r="Y110" s="639">
        <v>480</v>
      </c>
      <c r="Z110" s="639">
        <v>3200</v>
      </c>
      <c r="AA110" s="639">
        <v>960</v>
      </c>
    </row>
    <row r="111" spans="1:27">
      <c r="A111" s="637" t="s">
        <v>2560</v>
      </c>
      <c r="B111" s="638" t="s">
        <v>1841</v>
      </c>
      <c r="C111" s="637" t="s">
        <v>1842</v>
      </c>
      <c r="D111" s="637" t="s">
        <v>1843</v>
      </c>
      <c r="E111" s="637" t="s">
        <v>40</v>
      </c>
      <c r="F111" s="638" t="s">
        <v>1579</v>
      </c>
      <c r="G111" s="637" t="s">
        <v>1114</v>
      </c>
      <c r="H111" s="637" t="s">
        <v>1844</v>
      </c>
      <c r="I111" s="637" t="s">
        <v>1074</v>
      </c>
      <c r="J111" s="637"/>
      <c r="K111" s="637"/>
      <c r="L111" s="637" t="s">
        <v>1845</v>
      </c>
      <c r="M111" s="637" t="s">
        <v>1846</v>
      </c>
      <c r="N111" s="637" t="s">
        <v>41</v>
      </c>
      <c r="O111" s="637" t="s">
        <v>1847</v>
      </c>
      <c r="P111" s="637" t="s">
        <v>1848</v>
      </c>
      <c r="Q111" s="639">
        <v>0</v>
      </c>
      <c r="R111" s="639">
        <v>0</v>
      </c>
      <c r="S111" s="639">
        <v>15000000</v>
      </c>
      <c r="T111" s="639">
        <v>30000000</v>
      </c>
      <c r="U111" s="639">
        <v>45000000</v>
      </c>
      <c r="V111" s="640">
        <v>10</v>
      </c>
      <c r="W111" s="640">
        <v>0</v>
      </c>
      <c r="X111" s="640">
        <v>10</v>
      </c>
      <c r="Y111" s="639">
        <v>455</v>
      </c>
      <c r="Z111" s="639">
        <v>2400</v>
      </c>
      <c r="AA111" s="639">
        <v>2400</v>
      </c>
    </row>
    <row r="112" spans="1:27">
      <c r="A112" s="637" t="s">
        <v>2561</v>
      </c>
      <c r="B112" s="638" t="s">
        <v>1849</v>
      </c>
      <c r="C112" s="637" t="s">
        <v>1850</v>
      </c>
      <c r="D112" s="637" t="s">
        <v>1851</v>
      </c>
      <c r="E112" s="637" t="s">
        <v>16</v>
      </c>
      <c r="F112" s="638" t="s">
        <v>1339</v>
      </c>
      <c r="G112" s="637" t="s">
        <v>1114</v>
      </c>
      <c r="H112" s="637" t="s">
        <v>1852</v>
      </c>
      <c r="I112" s="637" t="s">
        <v>1074</v>
      </c>
      <c r="J112" s="637"/>
      <c r="K112" s="637"/>
      <c r="L112" s="637" t="s">
        <v>1853</v>
      </c>
      <c r="M112" s="637" t="s">
        <v>1823</v>
      </c>
      <c r="N112" s="637" t="s">
        <v>36</v>
      </c>
      <c r="O112" s="637" t="s">
        <v>1854</v>
      </c>
      <c r="P112" s="637"/>
      <c r="Q112" s="639">
        <v>6000000</v>
      </c>
      <c r="R112" s="639">
        <v>16000000</v>
      </c>
      <c r="S112" s="639">
        <v>10000000</v>
      </c>
      <c r="T112" s="639">
        <v>3000000</v>
      </c>
      <c r="U112" s="639">
        <v>35000000</v>
      </c>
      <c r="V112" s="640">
        <v>7</v>
      </c>
      <c r="W112" s="640">
        <v>3</v>
      </c>
      <c r="X112" s="640">
        <v>10</v>
      </c>
      <c r="Y112" s="639">
        <v>329</v>
      </c>
      <c r="Z112" s="639">
        <v>4252</v>
      </c>
      <c r="AA112" s="639">
        <v>875</v>
      </c>
    </row>
    <row r="113" spans="1:27">
      <c r="A113" s="637" t="s">
        <v>2562</v>
      </c>
      <c r="B113" s="638" t="s">
        <v>1855</v>
      </c>
      <c r="C113" s="637" t="s">
        <v>1856</v>
      </c>
      <c r="D113" s="637" t="s">
        <v>1142</v>
      </c>
      <c r="E113" s="637" t="s">
        <v>50</v>
      </c>
      <c r="F113" s="638" t="s">
        <v>1229</v>
      </c>
      <c r="G113" s="637" t="s">
        <v>1144</v>
      </c>
      <c r="H113" s="637" t="s">
        <v>1857</v>
      </c>
      <c r="I113" s="637"/>
      <c r="J113" s="637"/>
      <c r="K113" s="637" t="s">
        <v>1858</v>
      </c>
      <c r="L113" s="637" t="s">
        <v>1859</v>
      </c>
      <c r="M113" s="637" t="s">
        <v>1457</v>
      </c>
      <c r="N113" s="637" t="s">
        <v>0</v>
      </c>
      <c r="O113" s="637" t="s">
        <v>1458</v>
      </c>
      <c r="P113" s="637"/>
      <c r="Q113" s="639">
        <v>0</v>
      </c>
      <c r="R113" s="639">
        <v>2000000</v>
      </c>
      <c r="S113" s="639">
        <v>1000000</v>
      </c>
      <c r="T113" s="639">
        <v>5000000</v>
      </c>
      <c r="U113" s="639">
        <v>8000000</v>
      </c>
      <c r="V113" s="640">
        <v>7</v>
      </c>
      <c r="W113" s="640">
        <v>3</v>
      </c>
      <c r="X113" s="640">
        <v>10</v>
      </c>
      <c r="Y113" s="639">
        <v>189.42</v>
      </c>
      <c r="Z113" s="639">
        <v>6400</v>
      </c>
      <c r="AA113" s="639">
        <v>0</v>
      </c>
    </row>
    <row r="114" spans="1:27">
      <c r="A114" s="637" t="s">
        <v>2563</v>
      </c>
      <c r="B114" s="638" t="s">
        <v>1860</v>
      </c>
      <c r="C114" s="637" t="s">
        <v>1861</v>
      </c>
      <c r="D114" s="637" t="s">
        <v>1862</v>
      </c>
      <c r="E114" s="637" t="s">
        <v>285</v>
      </c>
      <c r="F114" s="638" t="s">
        <v>1418</v>
      </c>
      <c r="G114" s="637" t="s">
        <v>1192</v>
      </c>
      <c r="H114" s="637" t="s">
        <v>1863</v>
      </c>
      <c r="I114" s="637" t="s">
        <v>1146</v>
      </c>
      <c r="J114" s="637" t="s">
        <v>1075</v>
      </c>
      <c r="K114" s="637" t="s">
        <v>1075</v>
      </c>
      <c r="L114" s="637" t="s">
        <v>1864</v>
      </c>
      <c r="M114" s="637" t="s">
        <v>1865</v>
      </c>
      <c r="N114" s="637" t="s">
        <v>31</v>
      </c>
      <c r="O114" s="637" t="s">
        <v>1866</v>
      </c>
      <c r="P114" s="637" t="s">
        <v>1867</v>
      </c>
      <c r="Q114" s="639">
        <v>20000000</v>
      </c>
      <c r="R114" s="639">
        <v>16500000</v>
      </c>
      <c r="S114" s="639">
        <v>7950000</v>
      </c>
      <c r="T114" s="639">
        <v>10000000</v>
      </c>
      <c r="U114" s="639">
        <v>54450000</v>
      </c>
      <c r="V114" s="640">
        <v>6</v>
      </c>
      <c r="W114" s="640">
        <v>4</v>
      </c>
      <c r="X114" s="640">
        <v>10</v>
      </c>
      <c r="Y114" s="639">
        <v>426.25</v>
      </c>
      <c r="Z114" s="639">
        <v>63465</v>
      </c>
      <c r="AA114" s="639">
        <v>1600</v>
      </c>
    </row>
    <row r="115" spans="1:27">
      <c r="A115" s="637" t="s">
        <v>2564</v>
      </c>
      <c r="B115" s="638" t="s">
        <v>1868</v>
      </c>
      <c r="C115" s="637" t="s">
        <v>1869</v>
      </c>
      <c r="D115" s="637" t="s">
        <v>1870</v>
      </c>
      <c r="E115" s="637" t="s">
        <v>1012</v>
      </c>
      <c r="F115" s="638" t="s">
        <v>1871</v>
      </c>
      <c r="G115" s="637" t="s">
        <v>1192</v>
      </c>
      <c r="H115" s="637" t="s">
        <v>1872</v>
      </c>
      <c r="I115" s="637" t="s">
        <v>1106</v>
      </c>
      <c r="J115" s="637"/>
      <c r="K115" s="637"/>
      <c r="L115" s="637" t="s">
        <v>1873</v>
      </c>
      <c r="M115" s="637" t="s">
        <v>1874</v>
      </c>
      <c r="N115" s="637" t="s">
        <v>94</v>
      </c>
      <c r="O115" s="637" t="s">
        <v>1875</v>
      </c>
      <c r="P115" s="637" t="s">
        <v>1876</v>
      </c>
      <c r="Q115" s="639">
        <v>1200000</v>
      </c>
      <c r="R115" s="639">
        <v>6000000</v>
      </c>
      <c r="S115" s="639">
        <v>4000000</v>
      </c>
      <c r="T115" s="639">
        <v>5000000</v>
      </c>
      <c r="U115" s="639">
        <v>16200000</v>
      </c>
      <c r="V115" s="640">
        <v>5</v>
      </c>
      <c r="W115" s="640">
        <v>5</v>
      </c>
      <c r="X115" s="640">
        <v>10</v>
      </c>
      <c r="Y115" s="639">
        <v>473.47</v>
      </c>
      <c r="Z115" s="639">
        <v>8</v>
      </c>
      <c r="AA115" s="639">
        <v>540</v>
      </c>
    </row>
    <row r="116" spans="1:27">
      <c r="A116" s="637" t="s">
        <v>2565</v>
      </c>
      <c r="B116" s="638" t="s">
        <v>1877</v>
      </c>
      <c r="C116" s="637" t="s">
        <v>1878</v>
      </c>
      <c r="D116" s="637" t="s">
        <v>1879</v>
      </c>
      <c r="E116" s="637" t="s">
        <v>1012</v>
      </c>
      <c r="F116" s="638" t="s">
        <v>1871</v>
      </c>
      <c r="G116" s="637" t="s">
        <v>1095</v>
      </c>
      <c r="H116" s="637" t="s">
        <v>1880</v>
      </c>
      <c r="I116" s="637" t="s">
        <v>1074</v>
      </c>
      <c r="J116" s="637" t="s">
        <v>1075</v>
      </c>
      <c r="K116" s="637" t="s">
        <v>1881</v>
      </c>
      <c r="L116" s="637" t="s">
        <v>1882</v>
      </c>
      <c r="M116" s="637" t="s">
        <v>1882</v>
      </c>
      <c r="N116" s="637" t="s">
        <v>718</v>
      </c>
      <c r="O116" s="637" t="s">
        <v>1883</v>
      </c>
      <c r="P116" s="637" t="s">
        <v>1884</v>
      </c>
      <c r="Q116" s="639">
        <v>0</v>
      </c>
      <c r="R116" s="639">
        <v>2000000</v>
      </c>
      <c r="S116" s="639">
        <v>6000000</v>
      </c>
      <c r="T116" s="639">
        <v>1000000</v>
      </c>
      <c r="U116" s="639">
        <v>9000000</v>
      </c>
      <c r="V116" s="640">
        <v>5</v>
      </c>
      <c r="W116" s="640">
        <v>5</v>
      </c>
      <c r="X116" s="640">
        <v>10</v>
      </c>
      <c r="Y116" s="639">
        <v>170.84</v>
      </c>
      <c r="Z116" s="639">
        <v>0</v>
      </c>
      <c r="AA116" s="639">
        <v>0</v>
      </c>
    </row>
    <row r="117" spans="1:27">
      <c r="A117" s="637" t="s">
        <v>2566</v>
      </c>
      <c r="B117" s="638" t="s">
        <v>1885</v>
      </c>
      <c r="C117" s="637" t="s">
        <v>1886</v>
      </c>
      <c r="D117" s="637" t="s">
        <v>1887</v>
      </c>
      <c r="E117" s="637" t="s">
        <v>67</v>
      </c>
      <c r="F117" s="638" t="s">
        <v>1888</v>
      </c>
      <c r="G117" s="637" t="s">
        <v>1114</v>
      </c>
      <c r="H117" s="637" t="s">
        <v>1889</v>
      </c>
      <c r="I117" s="637" t="s">
        <v>1261</v>
      </c>
      <c r="J117" s="637" t="s">
        <v>1075</v>
      </c>
      <c r="K117" s="637" t="s">
        <v>1075</v>
      </c>
      <c r="L117" s="637" t="s">
        <v>1890</v>
      </c>
      <c r="M117" s="637" t="s">
        <v>1891</v>
      </c>
      <c r="N117" s="637" t="s">
        <v>2</v>
      </c>
      <c r="O117" s="637" t="s">
        <v>1892</v>
      </c>
      <c r="P117" s="637"/>
      <c r="Q117" s="639">
        <v>4000000</v>
      </c>
      <c r="R117" s="639">
        <v>1400000</v>
      </c>
      <c r="S117" s="639">
        <v>5100000</v>
      </c>
      <c r="T117" s="639">
        <v>2000000</v>
      </c>
      <c r="U117" s="639">
        <v>12500000</v>
      </c>
      <c r="V117" s="640">
        <v>7</v>
      </c>
      <c r="W117" s="640">
        <v>4</v>
      </c>
      <c r="X117" s="640">
        <v>11</v>
      </c>
      <c r="Y117" s="639">
        <v>153.6</v>
      </c>
      <c r="Z117" s="639">
        <v>11496</v>
      </c>
      <c r="AA117" s="639">
        <v>2992</v>
      </c>
    </row>
    <row r="118" spans="1:27">
      <c r="A118" s="637" t="s">
        <v>2567</v>
      </c>
      <c r="B118" s="638" t="s">
        <v>1893</v>
      </c>
      <c r="C118" s="637" t="s">
        <v>1894</v>
      </c>
      <c r="D118" s="637" t="s">
        <v>1895</v>
      </c>
      <c r="E118" s="637" t="s">
        <v>433</v>
      </c>
      <c r="F118" s="638" t="s">
        <v>1896</v>
      </c>
      <c r="G118" s="637" t="s">
        <v>1363</v>
      </c>
      <c r="H118" s="637" t="s">
        <v>1897</v>
      </c>
      <c r="I118" s="637" t="s">
        <v>1261</v>
      </c>
      <c r="J118" s="637"/>
      <c r="K118" s="637"/>
      <c r="L118" s="637" t="s">
        <v>1898</v>
      </c>
      <c r="M118" s="637" t="s">
        <v>1899</v>
      </c>
      <c r="N118" s="637" t="s">
        <v>4</v>
      </c>
      <c r="O118" s="637" t="s">
        <v>1900</v>
      </c>
      <c r="P118" s="637"/>
      <c r="Q118" s="639">
        <v>2000000</v>
      </c>
      <c r="R118" s="639">
        <v>2000000</v>
      </c>
      <c r="S118" s="639">
        <v>5000000</v>
      </c>
      <c r="T118" s="639">
        <v>6000000</v>
      </c>
      <c r="U118" s="639">
        <v>15000000</v>
      </c>
      <c r="V118" s="640">
        <v>8</v>
      </c>
      <c r="W118" s="640">
        <v>3</v>
      </c>
      <c r="X118" s="640">
        <v>11</v>
      </c>
      <c r="Y118" s="639">
        <v>485</v>
      </c>
      <c r="Z118" s="639">
        <v>2408</v>
      </c>
      <c r="AA118" s="639">
        <v>960</v>
      </c>
    </row>
    <row r="119" spans="1:27">
      <c r="A119" s="637" t="s">
        <v>2568</v>
      </c>
      <c r="B119" s="638" t="s">
        <v>1901</v>
      </c>
      <c r="C119" s="637" t="s">
        <v>1902</v>
      </c>
      <c r="D119" s="637" t="s">
        <v>1903</v>
      </c>
      <c r="E119" s="637" t="s">
        <v>19</v>
      </c>
      <c r="F119" s="638" t="s">
        <v>1904</v>
      </c>
      <c r="G119" s="637" t="s">
        <v>1206</v>
      </c>
      <c r="H119" s="637" t="s">
        <v>1905</v>
      </c>
      <c r="I119" s="637" t="s">
        <v>1146</v>
      </c>
      <c r="J119" s="637"/>
      <c r="K119" s="637" t="s">
        <v>1906</v>
      </c>
      <c r="L119" s="637" t="s">
        <v>1907</v>
      </c>
      <c r="M119" s="637" t="s">
        <v>1908</v>
      </c>
      <c r="N119" s="637" t="s">
        <v>4</v>
      </c>
      <c r="O119" s="637" t="s">
        <v>1909</v>
      </c>
      <c r="P119" s="637" t="s">
        <v>1910</v>
      </c>
      <c r="Q119" s="639">
        <v>97265000</v>
      </c>
      <c r="R119" s="639">
        <v>300000000</v>
      </c>
      <c r="S119" s="639">
        <v>119000000</v>
      </c>
      <c r="T119" s="639">
        <v>900000000</v>
      </c>
      <c r="U119" s="639">
        <v>1416265000</v>
      </c>
      <c r="V119" s="640">
        <v>11</v>
      </c>
      <c r="W119" s="640">
        <v>0</v>
      </c>
      <c r="X119" s="640">
        <v>11</v>
      </c>
      <c r="Y119" s="639">
        <v>254.21</v>
      </c>
      <c r="Z119" s="639">
        <v>7600</v>
      </c>
      <c r="AA119" s="639">
        <v>7600</v>
      </c>
    </row>
    <row r="120" spans="1:27">
      <c r="A120" s="637" t="s">
        <v>2569</v>
      </c>
      <c r="B120" s="638" t="s">
        <v>1911</v>
      </c>
      <c r="C120" s="637" t="s">
        <v>1912</v>
      </c>
      <c r="D120" s="637" t="s">
        <v>1913</v>
      </c>
      <c r="E120" s="637" t="s">
        <v>779</v>
      </c>
      <c r="F120" s="638" t="s">
        <v>1914</v>
      </c>
      <c r="G120" s="637" t="s">
        <v>1915</v>
      </c>
      <c r="H120" s="637" t="s">
        <v>1916</v>
      </c>
      <c r="I120" s="637" t="s">
        <v>1261</v>
      </c>
      <c r="J120" s="637"/>
      <c r="K120" s="637" t="s">
        <v>1917</v>
      </c>
      <c r="L120" s="637" t="s">
        <v>1918</v>
      </c>
      <c r="M120" s="637" t="s">
        <v>1919</v>
      </c>
      <c r="N120" s="637" t="s">
        <v>21</v>
      </c>
      <c r="O120" s="637" t="s">
        <v>1920</v>
      </c>
      <c r="P120" s="637"/>
      <c r="Q120" s="639">
        <v>500000</v>
      </c>
      <c r="R120" s="639">
        <v>500000</v>
      </c>
      <c r="S120" s="639">
        <v>400000</v>
      </c>
      <c r="T120" s="639">
        <v>18600000</v>
      </c>
      <c r="U120" s="639">
        <v>20000000</v>
      </c>
      <c r="V120" s="640">
        <v>7</v>
      </c>
      <c r="W120" s="640">
        <v>5</v>
      </c>
      <c r="X120" s="640">
        <v>12</v>
      </c>
      <c r="Y120" s="639">
        <v>250</v>
      </c>
      <c r="Z120" s="639">
        <v>948</v>
      </c>
      <c r="AA120" s="639">
        <v>735</v>
      </c>
    </row>
    <row r="121" spans="1:27">
      <c r="A121" s="637" t="s">
        <v>2570</v>
      </c>
      <c r="B121" s="638" t="s">
        <v>1921</v>
      </c>
      <c r="C121" s="637" t="s">
        <v>1922</v>
      </c>
      <c r="D121" s="637" t="s">
        <v>1923</v>
      </c>
      <c r="E121" s="637" t="s">
        <v>776</v>
      </c>
      <c r="F121" s="638" t="s">
        <v>1541</v>
      </c>
      <c r="G121" s="637" t="s">
        <v>1316</v>
      </c>
      <c r="H121" s="637" t="s">
        <v>1924</v>
      </c>
      <c r="I121" s="637" t="s">
        <v>1097</v>
      </c>
      <c r="J121" s="637"/>
      <c r="K121" s="637"/>
      <c r="L121" s="637" t="s">
        <v>1925</v>
      </c>
      <c r="M121" s="637" t="s">
        <v>1925</v>
      </c>
      <c r="N121" s="637" t="s">
        <v>18</v>
      </c>
      <c r="O121" s="637" t="s">
        <v>1926</v>
      </c>
      <c r="P121" s="637"/>
      <c r="Q121" s="639">
        <v>20000000</v>
      </c>
      <c r="R121" s="639">
        <v>10000000</v>
      </c>
      <c r="S121" s="639">
        <v>50000000</v>
      </c>
      <c r="T121" s="639">
        <v>10000000</v>
      </c>
      <c r="U121" s="639">
        <v>90000000</v>
      </c>
      <c r="V121" s="640">
        <v>12</v>
      </c>
      <c r="W121" s="640">
        <v>0</v>
      </c>
      <c r="X121" s="640">
        <v>12</v>
      </c>
      <c r="Y121" s="639">
        <v>2551</v>
      </c>
      <c r="Z121" s="639">
        <v>36520</v>
      </c>
      <c r="AA121" s="639">
        <v>2970</v>
      </c>
    </row>
    <row r="122" spans="1:27">
      <c r="A122" s="637" t="s">
        <v>2571</v>
      </c>
      <c r="B122" s="638" t="s">
        <v>1927</v>
      </c>
      <c r="C122" s="637" t="s">
        <v>1928</v>
      </c>
      <c r="D122" s="637" t="s">
        <v>1929</v>
      </c>
      <c r="E122" s="637" t="s">
        <v>47</v>
      </c>
      <c r="F122" s="638" t="s">
        <v>1113</v>
      </c>
      <c r="G122" s="637" t="s">
        <v>1496</v>
      </c>
      <c r="H122" s="637" t="s">
        <v>1930</v>
      </c>
      <c r="I122" s="637" t="s">
        <v>1571</v>
      </c>
      <c r="J122" s="637"/>
      <c r="K122" s="637"/>
      <c r="L122" s="637" t="s">
        <v>1931</v>
      </c>
      <c r="M122" s="637" t="s">
        <v>1932</v>
      </c>
      <c r="N122" s="637" t="s">
        <v>8</v>
      </c>
      <c r="O122" s="637" t="s">
        <v>1933</v>
      </c>
      <c r="P122" s="637"/>
      <c r="Q122" s="639">
        <v>3120000</v>
      </c>
      <c r="R122" s="639">
        <v>4000000</v>
      </c>
      <c r="S122" s="639">
        <v>2000000</v>
      </c>
      <c r="T122" s="639">
        <v>1000000</v>
      </c>
      <c r="U122" s="639">
        <v>10120000</v>
      </c>
      <c r="V122" s="640">
        <v>12</v>
      </c>
      <c r="W122" s="640">
        <v>0</v>
      </c>
      <c r="X122" s="640">
        <v>12</v>
      </c>
      <c r="Y122" s="639">
        <v>71.34</v>
      </c>
      <c r="Z122" s="639">
        <v>0</v>
      </c>
      <c r="AA122" s="639">
        <v>0</v>
      </c>
    </row>
    <row r="123" spans="1:27">
      <c r="A123" s="637" t="s">
        <v>2572</v>
      </c>
      <c r="B123" s="638" t="s">
        <v>1934</v>
      </c>
      <c r="C123" s="637" t="s">
        <v>1935</v>
      </c>
      <c r="D123" s="637" t="s">
        <v>1818</v>
      </c>
      <c r="E123" s="637" t="s">
        <v>59</v>
      </c>
      <c r="F123" s="638" t="s">
        <v>1819</v>
      </c>
      <c r="G123" s="637" t="s">
        <v>1197</v>
      </c>
      <c r="H123" s="637" t="s">
        <v>1936</v>
      </c>
      <c r="I123" s="637" t="s">
        <v>1055</v>
      </c>
      <c r="J123" s="637"/>
      <c r="K123" s="637"/>
      <c r="L123" s="637" t="s">
        <v>1937</v>
      </c>
      <c r="M123" s="637" t="s">
        <v>1582</v>
      </c>
      <c r="N123" s="637" t="s">
        <v>36</v>
      </c>
      <c r="O123" s="637" t="s">
        <v>1583</v>
      </c>
      <c r="P123" s="637"/>
      <c r="Q123" s="639">
        <v>4000000</v>
      </c>
      <c r="R123" s="639">
        <v>1200000</v>
      </c>
      <c r="S123" s="639">
        <v>600000</v>
      </c>
      <c r="T123" s="639">
        <v>1000000</v>
      </c>
      <c r="U123" s="639">
        <v>6800000</v>
      </c>
      <c r="V123" s="640">
        <v>12</v>
      </c>
      <c r="W123" s="640">
        <v>0</v>
      </c>
      <c r="X123" s="640">
        <v>12</v>
      </c>
      <c r="Y123" s="639">
        <v>92.95</v>
      </c>
      <c r="Z123" s="639">
        <v>900</v>
      </c>
      <c r="AA123" s="639">
        <v>900</v>
      </c>
    </row>
    <row r="124" spans="1:27">
      <c r="A124" s="637" t="s">
        <v>2573</v>
      </c>
      <c r="B124" s="638" t="s">
        <v>1938</v>
      </c>
      <c r="C124" s="637" t="s">
        <v>1939</v>
      </c>
      <c r="D124" s="637" t="s">
        <v>1818</v>
      </c>
      <c r="E124" s="637" t="s">
        <v>59</v>
      </c>
      <c r="F124" s="638" t="s">
        <v>1819</v>
      </c>
      <c r="G124" s="637" t="s">
        <v>1197</v>
      </c>
      <c r="H124" s="637" t="s">
        <v>1940</v>
      </c>
      <c r="I124" s="637" t="s">
        <v>1055</v>
      </c>
      <c r="J124" s="637"/>
      <c r="K124" s="637"/>
      <c r="L124" s="637" t="s">
        <v>1937</v>
      </c>
      <c r="M124" s="637" t="s">
        <v>1582</v>
      </c>
      <c r="N124" s="637" t="s">
        <v>36</v>
      </c>
      <c r="O124" s="637" t="s">
        <v>1583</v>
      </c>
      <c r="P124" s="637"/>
      <c r="Q124" s="639">
        <v>4000000</v>
      </c>
      <c r="R124" s="639">
        <v>1200000</v>
      </c>
      <c r="S124" s="639">
        <v>600000</v>
      </c>
      <c r="T124" s="639">
        <v>1000000</v>
      </c>
      <c r="U124" s="639">
        <v>6800000</v>
      </c>
      <c r="V124" s="640">
        <v>12</v>
      </c>
      <c r="W124" s="640">
        <v>0</v>
      </c>
      <c r="X124" s="640">
        <v>12</v>
      </c>
      <c r="Y124" s="639">
        <v>92.95</v>
      </c>
      <c r="Z124" s="639">
        <v>450</v>
      </c>
      <c r="AA124" s="639">
        <v>450</v>
      </c>
    </row>
    <row r="125" spans="1:27">
      <c r="A125" s="637" t="s">
        <v>2574</v>
      </c>
      <c r="B125" s="638" t="s">
        <v>1941</v>
      </c>
      <c r="C125" s="637" t="s">
        <v>1942</v>
      </c>
      <c r="D125" s="637" t="s">
        <v>1818</v>
      </c>
      <c r="E125" s="637" t="s">
        <v>59</v>
      </c>
      <c r="F125" s="638" t="s">
        <v>1819</v>
      </c>
      <c r="G125" s="637" t="s">
        <v>1197</v>
      </c>
      <c r="H125" s="637" t="s">
        <v>1943</v>
      </c>
      <c r="I125" s="637" t="s">
        <v>1055</v>
      </c>
      <c r="J125" s="637"/>
      <c r="K125" s="637"/>
      <c r="L125" s="637" t="s">
        <v>1937</v>
      </c>
      <c r="M125" s="637" t="s">
        <v>1582</v>
      </c>
      <c r="N125" s="637" t="s">
        <v>36</v>
      </c>
      <c r="O125" s="637" t="s">
        <v>1583</v>
      </c>
      <c r="P125" s="637"/>
      <c r="Q125" s="639">
        <v>4000000</v>
      </c>
      <c r="R125" s="639">
        <v>1200000</v>
      </c>
      <c r="S125" s="639">
        <v>600000</v>
      </c>
      <c r="T125" s="639">
        <v>1000000</v>
      </c>
      <c r="U125" s="639">
        <v>6800000</v>
      </c>
      <c r="V125" s="640">
        <v>8</v>
      </c>
      <c r="W125" s="640">
        <v>4</v>
      </c>
      <c r="X125" s="640">
        <v>12</v>
      </c>
      <c r="Y125" s="639">
        <v>92.95</v>
      </c>
      <c r="Z125" s="639">
        <v>375</v>
      </c>
      <c r="AA125" s="639">
        <v>375</v>
      </c>
    </row>
    <row r="126" spans="1:27">
      <c r="A126" s="637" t="s">
        <v>2575</v>
      </c>
      <c r="B126" s="638" t="s">
        <v>1944</v>
      </c>
      <c r="C126" s="637" t="s">
        <v>1945</v>
      </c>
      <c r="D126" s="637" t="s">
        <v>1946</v>
      </c>
      <c r="E126" s="637" t="s">
        <v>63</v>
      </c>
      <c r="F126" s="638" t="s">
        <v>1783</v>
      </c>
      <c r="G126" s="637" t="s">
        <v>1363</v>
      </c>
      <c r="H126" s="637" t="s">
        <v>1947</v>
      </c>
      <c r="I126" s="637" t="s">
        <v>1055</v>
      </c>
      <c r="J126" s="637"/>
      <c r="K126" s="637"/>
      <c r="L126" s="637" t="s">
        <v>1948</v>
      </c>
      <c r="M126" s="637" t="s">
        <v>1078</v>
      </c>
      <c r="N126" s="637" t="s">
        <v>43</v>
      </c>
      <c r="O126" s="637" t="s">
        <v>1949</v>
      </c>
      <c r="P126" s="637"/>
      <c r="Q126" s="639">
        <v>4000000</v>
      </c>
      <c r="R126" s="639">
        <v>8000000</v>
      </c>
      <c r="S126" s="639">
        <v>12400000</v>
      </c>
      <c r="T126" s="639">
        <v>1000000</v>
      </c>
      <c r="U126" s="639">
        <v>25400000</v>
      </c>
      <c r="V126" s="640">
        <v>7</v>
      </c>
      <c r="W126" s="640">
        <v>5</v>
      </c>
      <c r="X126" s="640">
        <v>12</v>
      </c>
      <c r="Y126" s="639">
        <v>405</v>
      </c>
      <c r="Z126" s="639">
        <v>3400</v>
      </c>
      <c r="AA126" s="639">
        <v>1440</v>
      </c>
    </row>
    <row r="127" spans="1:27">
      <c r="A127" s="637" t="s">
        <v>2576</v>
      </c>
      <c r="B127" s="638" t="s">
        <v>1950</v>
      </c>
      <c r="C127" s="637" t="s">
        <v>1951</v>
      </c>
      <c r="D127" s="637" t="s">
        <v>1952</v>
      </c>
      <c r="E127" s="637" t="s">
        <v>23</v>
      </c>
      <c r="F127" s="638" t="s">
        <v>1953</v>
      </c>
      <c r="G127" s="637" t="s">
        <v>1114</v>
      </c>
      <c r="H127" s="637" t="s">
        <v>1954</v>
      </c>
      <c r="I127" s="637" t="s">
        <v>1215</v>
      </c>
      <c r="J127" s="637"/>
      <c r="K127" s="637"/>
      <c r="L127" s="637" t="s">
        <v>1955</v>
      </c>
      <c r="M127" s="637" t="s">
        <v>1956</v>
      </c>
      <c r="N127" s="637" t="s">
        <v>21</v>
      </c>
      <c r="O127" s="637" t="s">
        <v>1957</v>
      </c>
      <c r="P127" s="637"/>
      <c r="Q127" s="639">
        <v>2800000</v>
      </c>
      <c r="R127" s="639">
        <v>3000000</v>
      </c>
      <c r="S127" s="639">
        <v>2000000</v>
      </c>
      <c r="T127" s="639">
        <v>2400000</v>
      </c>
      <c r="U127" s="639">
        <v>10200000</v>
      </c>
      <c r="V127" s="640">
        <v>5</v>
      </c>
      <c r="W127" s="640">
        <v>7</v>
      </c>
      <c r="X127" s="640">
        <v>12</v>
      </c>
      <c r="Y127" s="639">
        <v>161.5</v>
      </c>
      <c r="Z127" s="639">
        <v>6400</v>
      </c>
      <c r="AA127" s="639">
        <v>1512</v>
      </c>
    </row>
    <row r="128" spans="1:27">
      <c r="A128" s="637" t="s">
        <v>2577</v>
      </c>
      <c r="B128" s="638" t="s">
        <v>1958</v>
      </c>
      <c r="C128" s="637" t="s">
        <v>1959</v>
      </c>
      <c r="D128" s="637" t="s">
        <v>1960</v>
      </c>
      <c r="E128" s="637" t="s">
        <v>20</v>
      </c>
      <c r="F128" s="638" t="s">
        <v>1670</v>
      </c>
      <c r="G128" s="637" t="s">
        <v>1168</v>
      </c>
      <c r="H128" s="637" t="s">
        <v>1961</v>
      </c>
      <c r="I128" s="637" t="s">
        <v>1571</v>
      </c>
      <c r="J128" s="637"/>
      <c r="K128" s="637"/>
      <c r="L128" s="637" t="s">
        <v>1962</v>
      </c>
      <c r="M128" s="637" t="s">
        <v>1963</v>
      </c>
      <c r="N128" s="637" t="s">
        <v>18</v>
      </c>
      <c r="O128" s="637" t="s">
        <v>1964</v>
      </c>
      <c r="P128" s="637" t="s">
        <v>1965</v>
      </c>
      <c r="Q128" s="639">
        <v>0</v>
      </c>
      <c r="R128" s="639">
        <v>0</v>
      </c>
      <c r="S128" s="639">
        <v>4000000</v>
      </c>
      <c r="T128" s="639">
        <v>1000000</v>
      </c>
      <c r="U128" s="639">
        <v>5000000</v>
      </c>
      <c r="V128" s="640">
        <v>8</v>
      </c>
      <c r="W128" s="640">
        <v>4</v>
      </c>
      <c r="X128" s="640">
        <v>12</v>
      </c>
      <c r="Y128" s="639">
        <v>497</v>
      </c>
      <c r="Z128" s="639">
        <v>5411</v>
      </c>
      <c r="AA128" s="639">
        <v>1683</v>
      </c>
    </row>
    <row r="129" spans="1:27">
      <c r="A129" s="637" t="s">
        <v>2578</v>
      </c>
      <c r="B129" s="638" t="s">
        <v>1966</v>
      </c>
      <c r="C129" s="637" t="s">
        <v>1967</v>
      </c>
      <c r="D129" s="637" t="s">
        <v>1968</v>
      </c>
      <c r="E129" s="637" t="s">
        <v>20</v>
      </c>
      <c r="F129" s="638" t="s">
        <v>1670</v>
      </c>
      <c r="G129" s="637" t="s">
        <v>1127</v>
      </c>
      <c r="H129" s="637" t="s">
        <v>1969</v>
      </c>
      <c r="I129" s="637" t="s">
        <v>1146</v>
      </c>
      <c r="J129" s="637"/>
      <c r="K129" s="637"/>
      <c r="L129" s="637" t="s">
        <v>1970</v>
      </c>
      <c r="M129" s="637" t="s">
        <v>1971</v>
      </c>
      <c r="N129" s="637" t="s">
        <v>18</v>
      </c>
      <c r="O129" s="637" t="s">
        <v>1972</v>
      </c>
      <c r="P129" s="637" t="s">
        <v>1973</v>
      </c>
      <c r="Q129" s="639">
        <v>19500000</v>
      </c>
      <c r="R129" s="639">
        <v>21000000</v>
      </c>
      <c r="S129" s="639">
        <v>45000000</v>
      </c>
      <c r="T129" s="639">
        <v>40000000</v>
      </c>
      <c r="U129" s="639">
        <v>125500000</v>
      </c>
      <c r="V129" s="640">
        <v>3</v>
      </c>
      <c r="W129" s="640">
        <v>9</v>
      </c>
      <c r="X129" s="640">
        <v>12</v>
      </c>
      <c r="Y129" s="639">
        <v>368.1</v>
      </c>
      <c r="Z129" s="639">
        <v>72540</v>
      </c>
      <c r="AA129" s="639">
        <v>350</v>
      </c>
    </row>
    <row r="130" spans="1:27">
      <c r="A130" s="637" t="s">
        <v>2579</v>
      </c>
      <c r="B130" s="638" t="s">
        <v>1974</v>
      </c>
      <c r="C130" s="637" t="s">
        <v>1975</v>
      </c>
      <c r="D130" s="637" t="s">
        <v>130</v>
      </c>
      <c r="E130" s="637" t="s">
        <v>950</v>
      </c>
      <c r="F130" s="638" t="s">
        <v>1238</v>
      </c>
      <c r="G130" s="637" t="s">
        <v>1144</v>
      </c>
      <c r="H130" s="637" t="s">
        <v>1976</v>
      </c>
      <c r="I130" s="637"/>
      <c r="J130" s="637"/>
      <c r="K130" s="637" t="s">
        <v>1977</v>
      </c>
      <c r="L130" s="637" t="s">
        <v>1978</v>
      </c>
      <c r="M130" s="637" t="s">
        <v>1617</v>
      </c>
      <c r="N130" s="637" t="s">
        <v>0</v>
      </c>
      <c r="O130" s="637" t="s">
        <v>1979</v>
      </c>
      <c r="P130" s="637"/>
      <c r="Q130" s="639">
        <v>69000000</v>
      </c>
      <c r="R130" s="639">
        <v>247800000</v>
      </c>
      <c r="S130" s="639">
        <v>53510000</v>
      </c>
      <c r="T130" s="639">
        <v>30000000</v>
      </c>
      <c r="U130" s="639">
        <v>400310000</v>
      </c>
      <c r="V130" s="640">
        <v>10</v>
      </c>
      <c r="W130" s="640">
        <v>2</v>
      </c>
      <c r="X130" s="640">
        <v>12</v>
      </c>
      <c r="Y130" s="639">
        <v>333</v>
      </c>
      <c r="Z130" s="639">
        <v>16750</v>
      </c>
      <c r="AA130" s="639">
        <v>16750</v>
      </c>
    </row>
    <row r="131" spans="1:27">
      <c r="A131" s="637" t="s">
        <v>2580</v>
      </c>
      <c r="B131" s="638" t="s">
        <v>1980</v>
      </c>
      <c r="C131" s="637" t="s">
        <v>1981</v>
      </c>
      <c r="D131" s="637" t="s">
        <v>1982</v>
      </c>
      <c r="E131" s="637" t="s">
        <v>293</v>
      </c>
      <c r="F131" s="638" t="s">
        <v>1983</v>
      </c>
      <c r="G131" s="637" t="s">
        <v>1114</v>
      </c>
      <c r="H131" s="637" t="s">
        <v>1984</v>
      </c>
      <c r="I131" s="637" t="s">
        <v>776</v>
      </c>
      <c r="J131" s="637" t="s">
        <v>1075</v>
      </c>
      <c r="K131" s="637" t="s">
        <v>1075</v>
      </c>
      <c r="L131" s="637" t="s">
        <v>1985</v>
      </c>
      <c r="M131" s="637" t="s">
        <v>1985</v>
      </c>
      <c r="N131" s="637" t="s">
        <v>99</v>
      </c>
      <c r="O131" s="637" t="s">
        <v>1986</v>
      </c>
      <c r="P131" s="637" t="s">
        <v>1987</v>
      </c>
      <c r="Q131" s="639">
        <v>15000000</v>
      </c>
      <c r="R131" s="639">
        <v>27000000</v>
      </c>
      <c r="S131" s="639">
        <v>28000000</v>
      </c>
      <c r="T131" s="639">
        <v>30000000</v>
      </c>
      <c r="U131" s="639">
        <v>100000000</v>
      </c>
      <c r="V131" s="640">
        <v>14</v>
      </c>
      <c r="W131" s="640">
        <v>0</v>
      </c>
      <c r="X131" s="640">
        <v>14</v>
      </c>
      <c r="Y131" s="639">
        <v>375</v>
      </c>
      <c r="Z131" s="639">
        <v>0</v>
      </c>
      <c r="AA131" s="639">
        <v>0</v>
      </c>
    </row>
    <row r="132" spans="1:27">
      <c r="A132" s="637" t="s">
        <v>2581</v>
      </c>
      <c r="B132" s="638" t="s">
        <v>1988</v>
      </c>
      <c r="C132" s="637" t="s">
        <v>1989</v>
      </c>
      <c r="D132" s="637" t="s">
        <v>1990</v>
      </c>
      <c r="E132" s="637" t="s">
        <v>778</v>
      </c>
      <c r="F132" s="638" t="s">
        <v>1991</v>
      </c>
      <c r="G132" s="637" t="s">
        <v>1388</v>
      </c>
      <c r="H132" s="637" t="s">
        <v>1992</v>
      </c>
      <c r="I132" s="637" t="s">
        <v>1106</v>
      </c>
      <c r="J132" s="637"/>
      <c r="K132" s="637"/>
      <c r="L132" s="637" t="s">
        <v>1993</v>
      </c>
      <c r="M132" s="637" t="s">
        <v>1445</v>
      </c>
      <c r="N132" s="637" t="s">
        <v>10</v>
      </c>
      <c r="O132" s="637" t="s">
        <v>1446</v>
      </c>
      <c r="P132" s="637"/>
      <c r="Q132" s="639">
        <v>12000000</v>
      </c>
      <c r="R132" s="639">
        <v>40000000</v>
      </c>
      <c r="S132" s="639">
        <v>2000000</v>
      </c>
      <c r="T132" s="639">
        <v>10000000</v>
      </c>
      <c r="U132" s="639">
        <v>64000000</v>
      </c>
      <c r="V132" s="640">
        <v>10</v>
      </c>
      <c r="W132" s="640">
        <v>5</v>
      </c>
      <c r="X132" s="640">
        <v>15</v>
      </c>
      <c r="Y132" s="639">
        <v>72</v>
      </c>
      <c r="Z132" s="639">
        <v>7000</v>
      </c>
      <c r="AA132" s="639">
        <v>7000</v>
      </c>
    </row>
    <row r="133" spans="1:27">
      <c r="A133" s="637" t="s">
        <v>2582</v>
      </c>
      <c r="B133" s="638" t="s">
        <v>1994</v>
      </c>
      <c r="C133" s="637" t="s">
        <v>1995</v>
      </c>
      <c r="D133" s="637" t="s">
        <v>1996</v>
      </c>
      <c r="E133" s="637" t="s">
        <v>50</v>
      </c>
      <c r="F133" s="638" t="s">
        <v>1143</v>
      </c>
      <c r="G133" s="637" t="s">
        <v>1168</v>
      </c>
      <c r="H133" s="637" t="s">
        <v>1997</v>
      </c>
      <c r="I133" s="637" t="s">
        <v>1106</v>
      </c>
      <c r="J133" s="637" t="s">
        <v>1075</v>
      </c>
      <c r="K133" s="637" t="s">
        <v>1075</v>
      </c>
      <c r="L133" s="637" t="s">
        <v>1998</v>
      </c>
      <c r="M133" s="637" t="s">
        <v>1999</v>
      </c>
      <c r="N133" s="637" t="s">
        <v>764</v>
      </c>
      <c r="O133" s="637" t="s">
        <v>2000</v>
      </c>
      <c r="P133" s="637"/>
      <c r="Q133" s="639">
        <v>500000</v>
      </c>
      <c r="R133" s="639">
        <v>500000</v>
      </c>
      <c r="S133" s="639">
        <v>500000</v>
      </c>
      <c r="T133" s="639">
        <v>0</v>
      </c>
      <c r="U133" s="639">
        <v>1500000</v>
      </c>
      <c r="V133" s="640">
        <v>8</v>
      </c>
      <c r="W133" s="640">
        <v>7</v>
      </c>
      <c r="X133" s="640">
        <v>15</v>
      </c>
      <c r="Y133" s="639">
        <v>68</v>
      </c>
      <c r="Z133" s="639">
        <v>0</v>
      </c>
      <c r="AA133" s="639">
        <v>0</v>
      </c>
    </row>
    <row r="134" spans="1:27">
      <c r="A134" s="637" t="s">
        <v>2583</v>
      </c>
      <c r="B134" s="638" t="s">
        <v>2001</v>
      </c>
      <c r="C134" s="637" t="s">
        <v>2002</v>
      </c>
      <c r="D134" s="637" t="s">
        <v>2003</v>
      </c>
      <c r="E134" s="637" t="s">
        <v>664</v>
      </c>
      <c r="F134" s="638" t="s">
        <v>1819</v>
      </c>
      <c r="G134" s="637" t="s">
        <v>1151</v>
      </c>
      <c r="H134" s="637" t="s">
        <v>2004</v>
      </c>
      <c r="I134" s="637" t="s">
        <v>1055</v>
      </c>
      <c r="J134" s="637"/>
      <c r="K134" s="637"/>
      <c r="L134" s="637" t="s">
        <v>1581</v>
      </c>
      <c r="M134" s="637" t="s">
        <v>1582</v>
      </c>
      <c r="N134" s="637" t="s">
        <v>36</v>
      </c>
      <c r="O134" s="637" t="s">
        <v>1583</v>
      </c>
      <c r="P134" s="637"/>
      <c r="Q134" s="639">
        <v>5000000</v>
      </c>
      <c r="R134" s="639">
        <v>5000000</v>
      </c>
      <c r="S134" s="639">
        <v>1000000</v>
      </c>
      <c r="T134" s="639">
        <v>1000000</v>
      </c>
      <c r="U134" s="639">
        <v>12000000</v>
      </c>
      <c r="V134" s="640">
        <v>15</v>
      </c>
      <c r="W134" s="640">
        <v>0</v>
      </c>
      <c r="X134" s="640">
        <v>15</v>
      </c>
      <c r="Y134" s="639">
        <v>93.5</v>
      </c>
      <c r="Z134" s="639">
        <v>834</v>
      </c>
      <c r="AA134" s="639">
        <v>400</v>
      </c>
    </row>
    <row r="135" spans="1:27">
      <c r="A135" s="637" t="s">
        <v>2584</v>
      </c>
      <c r="B135" s="638" t="s">
        <v>2005</v>
      </c>
      <c r="C135" s="637" t="s">
        <v>2006</v>
      </c>
      <c r="D135" s="637" t="s">
        <v>1713</v>
      </c>
      <c r="E135" s="637" t="s">
        <v>42</v>
      </c>
      <c r="F135" s="638" t="s">
        <v>1094</v>
      </c>
      <c r="G135" s="637" t="s">
        <v>1044</v>
      </c>
      <c r="H135" s="637" t="s">
        <v>2007</v>
      </c>
      <c r="I135" s="637" t="s">
        <v>1106</v>
      </c>
      <c r="J135" s="637"/>
      <c r="K135" s="637"/>
      <c r="L135" s="637" t="s">
        <v>2008</v>
      </c>
      <c r="M135" s="637" t="s">
        <v>1686</v>
      </c>
      <c r="N135" s="637" t="s">
        <v>6</v>
      </c>
      <c r="O135" s="637" t="s">
        <v>1716</v>
      </c>
      <c r="P135" s="637"/>
      <c r="Q135" s="639">
        <v>140000000</v>
      </c>
      <c r="R135" s="639">
        <v>1000000</v>
      </c>
      <c r="S135" s="639">
        <v>5000000</v>
      </c>
      <c r="T135" s="639">
        <v>10000000</v>
      </c>
      <c r="U135" s="639">
        <v>156000000</v>
      </c>
      <c r="V135" s="640">
        <v>15</v>
      </c>
      <c r="W135" s="640">
        <v>0</v>
      </c>
      <c r="X135" s="640">
        <v>15</v>
      </c>
      <c r="Y135" s="639">
        <v>445</v>
      </c>
      <c r="Z135" s="639">
        <v>340130</v>
      </c>
      <c r="AA135" s="639">
        <v>0</v>
      </c>
    </row>
    <row r="136" spans="1:27">
      <c r="A136" s="637" t="s">
        <v>2585</v>
      </c>
      <c r="B136" s="638" t="s">
        <v>2009</v>
      </c>
      <c r="C136" s="637" t="s">
        <v>2010</v>
      </c>
      <c r="D136" s="637" t="s">
        <v>1142</v>
      </c>
      <c r="E136" s="637" t="s">
        <v>50</v>
      </c>
      <c r="F136" s="638" t="s">
        <v>1143</v>
      </c>
      <c r="G136" s="637" t="s">
        <v>1151</v>
      </c>
      <c r="H136" s="637" t="s">
        <v>2011</v>
      </c>
      <c r="I136" s="637" t="s">
        <v>1294</v>
      </c>
      <c r="J136" s="637"/>
      <c r="K136" s="637"/>
      <c r="L136" s="637" t="s">
        <v>737</v>
      </c>
      <c r="M136" s="637" t="s">
        <v>2012</v>
      </c>
      <c r="N136" s="637" t="s">
        <v>51</v>
      </c>
      <c r="O136" s="637" t="s">
        <v>2013</v>
      </c>
      <c r="P136" s="637" t="s">
        <v>2014</v>
      </c>
      <c r="Q136" s="639">
        <v>0</v>
      </c>
      <c r="R136" s="639">
        <v>5000000</v>
      </c>
      <c r="S136" s="639">
        <v>3000000</v>
      </c>
      <c r="T136" s="639">
        <v>5000000</v>
      </c>
      <c r="U136" s="639">
        <v>13000000</v>
      </c>
      <c r="V136" s="640">
        <v>12</v>
      </c>
      <c r="W136" s="640">
        <v>3</v>
      </c>
      <c r="X136" s="640">
        <v>15</v>
      </c>
      <c r="Y136" s="639">
        <v>196.63</v>
      </c>
      <c r="Z136" s="639">
        <v>7236</v>
      </c>
      <c r="AA136" s="639">
        <v>258</v>
      </c>
    </row>
    <row r="137" spans="1:27">
      <c r="A137" s="637" t="s">
        <v>2586</v>
      </c>
      <c r="B137" s="638" t="s">
        <v>2015</v>
      </c>
      <c r="C137" s="637" t="s">
        <v>2016</v>
      </c>
      <c r="D137" s="637" t="s">
        <v>1142</v>
      </c>
      <c r="E137" s="637" t="s">
        <v>50</v>
      </c>
      <c r="F137" s="638" t="s">
        <v>1143</v>
      </c>
      <c r="G137" s="637" t="s">
        <v>1230</v>
      </c>
      <c r="H137" s="637" t="s">
        <v>2017</v>
      </c>
      <c r="I137" s="637" t="s">
        <v>1146</v>
      </c>
      <c r="J137" s="637"/>
      <c r="K137" s="637"/>
      <c r="L137" s="637" t="s">
        <v>2018</v>
      </c>
      <c r="M137" s="637" t="s">
        <v>2019</v>
      </c>
      <c r="N137" s="637" t="s">
        <v>51</v>
      </c>
      <c r="O137" s="637" t="s">
        <v>2020</v>
      </c>
      <c r="P137" s="637" t="s">
        <v>2021</v>
      </c>
      <c r="Q137" s="639">
        <v>5000000</v>
      </c>
      <c r="R137" s="639">
        <v>2000000</v>
      </c>
      <c r="S137" s="639">
        <v>5000000</v>
      </c>
      <c r="T137" s="639">
        <v>5000000</v>
      </c>
      <c r="U137" s="639">
        <v>17000000</v>
      </c>
      <c r="V137" s="640">
        <v>10</v>
      </c>
      <c r="W137" s="640">
        <v>5</v>
      </c>
      <c r="X137" s="640">
        <v>15</v>
      </c>
      <c r="Y137" s="639">
        <v>165.4</v>
      </c>
      <c r="Z137" s="639">
        <v>203</v>
      </c>
      <c r="AA137" s="639">
        <v>57</v>
      </c>
    </row>
    <row r="138" spans="1:27">
      <c r="A138" s="637" t="s">
        <v>2587</v>
      </c>
      <c r="B138" s="638" t="s">
        <v>2022</v>
      </c>
      <c r="C138" s="637" t="s">
        <v>2023</v>
      </c>
      <c r="D138" s="637" t="s">
        <v>2024</v>
      </c>
      <c r="E138" s="637" t="s">
        <v>1008</v>
      </c>
      <c r="F138" s="638" t="s">
        <v>2025</v>
      </c>
      <c r="G138" s="637" t="s">
        <v>1206</v>
      </c>
      <c r="H138" s="637" t="s">
        <v>2026</v>
      </c>
      <c r="I138" s="637" t="s">
        <v>1146</v>
      </c>
      <c r="J138" s="637"/>
      <c r="K138" s="637"/>
      <c r="L138" s="637" t="s">
        <v>2027</v>
      </c>
      <c r="M138" s="637" t="s">
        <v>1582</v>
      </c>
      <c r="N138" s="637" t="s">
        <v>36</v>
      </c>
      <c r="O138" s="637" t="s">
        <v>1583</v>
      </c>
      <c r="P138" s="637"/>
      <c r="Q138" s="639">
        <v>3000000</v>
      </c>
      <c r="R138" s="639">
        <v>1500000</v>
      </c>
      <c r="S138" s="639">
        <v>2000000</v>
      </c>
      <c r="T138" s="639">
        <v>500000</v>
      </c>
      <c r="U138" s="639">
        <v>7000000</v>
      </c>
      <c r="V138" s="640">
        <v>15</v>
      </c>
      <c r="W138" s="640">
        <v>0</v>
      </c>
      <c r="X138" s="640">
        <v>15</v>
      </c>
      <c r="Y138" s="639">
        <v>90</v>
      </c>
      <c r="Z138" s="639">
        <v>4100</v>
      </c>
      <c r="AA138" s="639">
        <v>2000</v>
      </c>
    </row>
    <row r="139" spans="1:27">
      <c r="A139" s="637" t="s">
        <v>2588</v>
      </c>
      <c r="B139" s="638" t="s">
        <v>2028</v>
      </c>
      <c r="C139" s="637" t="s">
        <v>2029</v>
      </c>
      <c r="D139" s="637" t="s">
        <v>2030</v>
      </c>
      <c r="E139" s="637" t="s">
        <v>57</v>
      </c>
      <c r="F139" s="638" t="s">
        <v>2031</v>
      </c>
      <c r="G139" s="637" t="s">
        <v>1044</v>
      </c>
      <c r="H139" s="637" t="s">
        <v>2032</v>
      </c>
      <c r="I139" s="637" t="s">
        <v>1074</v>
      </c>
      <c r="J139" s="637"/>
      <c r="K139" s="637"/>
      <c r="L139" s="637" t="s">
        <v>2033</v>
      </c>
      <c r="M139" s="637" t="s">
        <v>1656</v>
      </c>
      <c r="N139" s="637" t="s">
        <v>4</v>
      </c>
      <c r="O139" s="637" t="s">
        <v>1657</v>
      </c>
      <c r="P139" s="637" t="s">
        <v>2034</v>
      </c>
      <c r="Q139" s="639">
        <v>0</v>
      </c>
      <c r="R139" s="639">
        <v>0</v>
      </c>
      <c r="S139" s="639">
        <v>3213000</v>
      </c>
      <c r="T139" s="639">
        <v>2179000</v>
      </c>
      <c r="U139" s="639">
        <v>5392000</v>
      </c>
      <c r="V139" s="640">
        <v>8</v>
      </c>
      <c r="W139" s="640">
        <v>7</v>
      </c>
      <c r="X139" s="640">
        <v>15</v>
      </c>
      <c r="Y139" s="639">
        <v>484.8</v>
      </c>
      <c r="Z139" s="639">
        <v>3300</v>
      </c>
      <c r="AA139" s="639">
        <v>2184</v>
      </c>
    </row>
    <row r="140" spans="1:27">
      <c r="A140" s="637" t="s">
        <v>2589</v>
      </c>
      <c r="B140" s="638" t="s">
        <v>2035</v>
      </c>
      <c r="C140" s="637" t="s">
        <v>2036</v>
      </c>
      <c r="D140" s="637" t="s">
        <v>2037</v>
      </c>
      <c r="E140" s="637" t="s">
        <v>7</v>
      </c>
      <c r="F140" s="638" t="s">
        <v>1569</v>
      </c>
      <c r="G140" s="637" t="s">
        <v>1192</v>
      </c>
      <c r="H140" s="637" t="s">
        <v>2038</v>
      </c>
      <c r="I140" s="637" t="s">
        <v>1146</v>
      </c>
      <c r="J140" s="637"/>
      <c r="K140" s="637"/>
      <c r="L140" s="637" t="s">
        <v>2039</v>
      </c>
      <c r="M140" s="637" t="s">
        <v>2040</v>
      </c>
      <c r="N140" s="637" t="s">
        <v>752</v>
      </c>
      <c r="O140" s="637" t="s">
        <v>2041</v>
      </c>
      <c r="P140" s="637" t="s">
        <v>2042</v>
      </c>
      <c r="Q140" s="639">
        <v>800000</v>
      </c>
      <c r="R140" s="639">
        <v>2000000</v>
      </c>
      <c r="S140" s="639">
        <v>3000000</v>
      </c>
      <c r="T140" s="639">
        <v>500000</v>
      </c>
      <c r="U140" s="639">
        <v>6300000</v>
      </c>
      <c r="V140" s="640">
        <v>16</v>
      </c>
      <c r="W140" s="640">
        <v>0</v>
      </c>
      <c r="X140" s="640">
        <v>16</v>
      </c>
      <c r="Y140" s="639">
        <v>282.26</v>
      </c>
      <c r="Z140" s="639">
        <v>2115</v>
      </c>
      <c r="AA140" s="639">
        <v>280</v>
      </c>
    </row>
    <row r="141" spans="1:27">
      <c r="A141" s="637" t="s">
        <v>2590</v>
      </c>
      <c r="B141" s="638" t="s">
        <v>2043</v>
      </c>
      <c r="C141" s="637" t="s">
        <v>2044</v>
      </c>
      <c r="D141" s="637" t="s">
        <v>2045</v>
      </c>
      <c r="E141" s="637" t="s">
        <v>444</v>
      </c>
      <c r="F141" s="638" t="s">
        <v>2046</v>
      </c>
      <c r="G141" s="637" t="s">
        <v>1044</v>
      </c>
      <c r="H141" s="637" t="s">
        <v>2047</v>
      </c>
      <c r="I141" s="637" t="s">
        <v>1571</v>
      </c>
      <c r="J141" s="637"/>
      <c r="K141" s="637"/>
      <c r="L141" s="637" t="s">
        <v>2048</v>
      </c>
      <c r="M141" s="637" t="s">
        <v>1450</v>
      </c>
      <c r="N141" s="637" t="s">
        <v>10</v>
      </c>
      <c r="O141" s="637" t="s">
        <v>1451</v>
      </c>
      <c r="P141" s="637" t="s">
        <v>2049</v>
      </c>
      <c r="Q141" s="639">
        <v>1615000</v>
      </c>
      <c r="R141" s="639">
        <v>35000000</v>
      </c>
      <c r="S141" s="639">
        <v>12000000</v>
      </c>
      <c r="T141" s="639">
        <v>1500000</v>
      </c>
      <c r="U141" s="639">
        <v>50115000</v>
      </c>
      <c r="V141" s="640">
        <v>11</v>
      </c>
      <c r="W141" s="640">
        <v>5</v>
      </c>
      <c r="X141" s="640">
        <v>16</v>
      </c>
      <c r="Y141" s="639">
        <v>484.4</v>
      </c>
      <c r="Z141" s="639">
        <v>8076</v>
      </c>
      <c r="AA141" s="639">
        <v>3240</v>
      </c>
    </row>
    <row r="142" spans="1:27">
      <c r="A142" s="637" t="s">
        <v>2591</v>
      </c>
      <c r="B142" s="638" t="s">
        <v>2050</v>
      </c>
      <c r="C142" s="637" t="s">
        <v>2051</v>
      </c>
      <c r="D142" s="637" t="s">
        <v>2052</v>
      </c>
      <c r="E142" s="637" t="s">
        <v>1</v>
      </c>
      <c r="F142" s="638" t="s">
        <v>1071</v>
      </c>
      <c r="G142" s="637" t="s">
        <v>1095</v>
      </c>
      <c r="H142" s="637" t="s">
        <v>2053</v>
      </c>
      <c r="I142" s="637" t="s">
        <v>1662</v>
      </c>
      <c r="J142" s="637"/>
      <c r="K142" s="637"/>
      <c r="L142" s="637" t="s">
        <v>2054</v>
      </c>
      <c r="M142" s="637" t="s">
        <v>2055</v>
      </c>
      <c r="N142" s="637" t="s">
        <v>6</v>
      </c>
      <c r="O142" s="637" t="s">
        <v>2056</v>
      </c>
      <c r="P142" s="637"/>
      <c r="Q142" s="639">
        <v>12500000</v>
      </c>
      <c r="R142" s="639">
        <v>35000000</v>
      </c>
      <c r="S142" s="639">
        <v>55380000</v>
      </c>
      <c r="T142" s="639">
        <v>2000000</v>
      </c>
      <c r="U142" s="639">
        <v>104880000</v>
      </c>
      <c r="V142" s="640">
        <v>13</v>
      </c>
      <c r="W142" s="640">
        <v>4</v>
      </c>
      <c r="X142" s="640">
        <v>17</v>
      </c>
      <c r="Y142" s="639">
        <v>11716.6</v>
      </c>
      <c r="Z142" s="639">
        <v>1400</v>
      </c>
      <c r="AA142" s="639">
        <v>1400</v>
      </c>
    </row>
    <row r="143" spans="1:27">
      <c r="A143" s="637" t="s">
        <v>2592</v>
      </c>
      <c r="B143" s="638" t="s">
        <v>2057</v>
      </c>
      <c r="C143" s="637" t="s">
        <v>2058</v>
      </c>
      <c r="D143" s="637" t="s">
        <v>2052</v>
      </c>
      <c r="E143" s="637" t="s">
        <v>1</v>
      </c>
      <c r="F143" s="638" t="s">
        <v>1071</v>
      </c>
      <c r="G143" s="637" t="s">
        <v>1095</v>
      </c>
      <c r="H143" s="637" t="s">
        <v>2059</v>
      </c>
      <c r="I143" s="637" t="s">
        <v>1662</v>
      </c>
      <c r="J143" s="637"/>
      <c r="K143" s="637"/>
      <c r="L143" s="637" t="s">
        <v>2054</v>
      </c>
      <c r="M143" s="637" t="s">
        <v>2055</v>
      </c>
      <c r="N143" s="637" t="s">
        <v>6</v>
      </c>
      <c r="O143" s="637" t="s">
        <v>2056</v>
      </c>
      <c r="P143" s="637"/>
      <c r="Q143" s="639">
        <v>0</v>
      </c>
      <c r="R143" s="639">
        <v>25000000</v>
      </c>
      <c r="S143" s="639">
        <v>47550000</v>
      </c>
      <c r="T143" s="639">
        <v>2000000</v>
      </c>
      <c r="U143" s="639">
        <v>74550000</v>
      </c>
      <c r="V143" s="640">
        <v>13</v>
      </c>
      <c r="W143" s="640">
        <v>4</v>
      </c>
      <c r="X143" s="640">
        <v>17</v>
      </c>
      <c r="Y143" s="639">
        <v>8467.94</v>
      </c>
      <c r="Z143" s="639">
        <v>1400</v>
      </c>
      <c r="AA143" s="639">
        <v>1400</v>
      </c>
    </row>
    <row r="144" spans="1:27">
      <c r="A144" s="637" t="s">
        <v>2593</v>
      </c>
      <c r="B144" s="638" t="s">
        <v>2060</v>
      </c>
      <c r="C144" s="637" t="s">
        <v>2061</v>
      </c>
      <c r="D144" s="637" t="s">
        <v>2052</v>
      </c>
      <c r="E144" s="637" t="s">
        <v>1</v>
      </c>
      <c r="F144" s="638" t="s">
        <v>1071</v>
      </c>
      <c r="G144" s="637" t="s">
        <v>1095</v>
      </c>
      <c r="H144" s="637" t="s">
        <v>2059</v>
      </c>
      <c r="I144" s="637" t="s">
        <v>1662</v>
      </c>
      <c r="J144" s="637"/>
      <c r="K144" s="637"/>
      <c r="L144" s="637" t="s">
        <v>2054</v>
      </c>
      <c r="M144" s="637" t="s">
        <v>2055</v>
      </c>
      <c r="N144" s="637" t="s">
        <v>6</v>
      </c>
      <c r="O144" s="637" t="s">
        <v>2056</v>
      </c>
      <c r="P144" s="637"/>
      <c r="Q144" s="639">
        <v>10300000</v>
      </c>
      <c r="R144" s="639">
        <v>72000000</v>
      </c>
      <c r="S144" s="639">
        <v>55380000</v>
      </c>
      <c r="T144" s="639">
        <v>2000000</v>
      </c>
      <c r="U144" s="639">
        <v>139680000</v>
      </c>
      <c r="V144" s="640">
        <v>13</v>
      </c>
      <c r="W144" s="640">
        <v>4</v>
      </c>
      <c r="X144" s="640">
        <v>17</v>
      </c>
      <c r="Y144" s="639">
        <v>11716.6</v>
      </c>
      <c r="Z144" s="639">
        <v>31522</v>
      </c>
      <c r="AA144" s="639">
        <v>31522</v>
      </c>
    </row>
    <row r="145" spans="1:27">
      <c r="A145" s="637" t="s">
        <v>2594</v>
      </c>
      <c r="B145" s="638" t="s">
        <v>2062</v>
      </c>
      <c r="C145" s="637" t="s">
        <v>2063</v>
      </c>
      <c r="D145" s="637" t="s">
        <v>2052</v>
      </c>
      <c r="E145" s="637" t="s">
        <v>1</v>
      </c>
      <c r="F145" s="638" t="s">
        <v>1071</v>
      </c>
      <c r="G145" s="637" t="s">
        <v>1095</v>
      </c>
      <c r="H145" s="637" t="s">
        <v>2059</v>
      </c>
      <c r="I145" s="637" t="s">
        <v>1662</v>
      </c>
      <c r="J145" s="637"/>
      <c r="K145" s="637"/>
      <c r="L145" s="637" t="s">
        <v>2054</v>
      </c>
      <c r="M145" s="637" t="s">
        <v>2055</v>
      </c>
      <c r="N145" s="637" t="s">
        <v>6</v>
      </c>
      <c r="O145" s="637" t="s">
        <v>2056</v>
      </c>
      <c r="P145" s="637"/>
      <c r="Q145" s="639">
        <v>0</v>
      </c>
      <c r="R145" s="639">
        <v>25000000</v>
      </c>
      <c r="S145" s="639">
        <v>47000000</v>
      </c>
      <c r="T145" s="639">
        <v>2000000</v>
      </c>
      <c r="U145" s="639">
        <v>74000000</v>
      </c>
      <c r="V145" s="640">
        <v>13</v>
      </c>
      <c r="W145" s="640">
        <v>4</v>
      </c>
      <c r="X145" s="640">
        <v>17</v>
      </c>
      <c r="Y145" s="639">
        <v>8467.94</v>
      </c>
      <c r="Z145" s="639">
        <v>1400</v>
      </c>
      <c r="AA145" s="639">
        <v>1400</v>
      </c>
    </row>
    <row r="146" spans="1:27">
      <c r="A146" s="637" t="s">
        <v>2595</v>
      </c>
      <c r="B146" s="638" t="s">
        <v>2064</v>
      </c>
      <c r="C146" s="637" t="s">
        <v>2065</v>
      </c>
      <c r="D146" s="637" t="s">
        <v>2066</v>
      </c>
      <c r="E146" s="637" t="s">
        <v>950</v>
      </c>
      <c r="F146" s="638" t="s">
        <v>1238</v>
      </c>
      <c r="G146" s="637" t="s">
        <v>1072</v>
      </c>
      <c r="H146" s="637" t="s">
        <v>2067</v>
      </c>
      <c r="I146" s="637" t="s">
        <v>1055</v>
      </c>
      <c r="J146" s="637" t="s">
        <v>1075</v>
      </c>
      <c r="K146" s="637" t="s">
        <v>1075</v>
      </c>
      <c r="L146" s="637" t="s">
        <v>2068</v>
      </c>
      <c r="M146" s="637" t="s">
        <v>2069</v>
      </c>
      <c r="N146" s="637" t="s">
        <v>736</v>
      </c>
      <c r="O146" s="637" t="s">
        <v>2070</v>
      </c>
      <c r="P146" s="637" t="s">
        <v>2071</v>
      </c>
      <c r="Q146" s="639">
        <v>2000000</v>
      </c>
      <c r="R146" s="639">
        <v>3000000</v>
      </c>
      <c r="S146" s="639">
        <v>20000000</v>
      </c>
      <c r="T146" s="639">
        <v>5000000</v>
      </c>
      <c r="U146" s="639">
        <v>30000000</v>
      </c>
      <c r="V146" s="640">
        <v>15</v>
      </c>
      <c r="W146" s="640">
        <v>3</v>
      </c>
      <c r="X146" s="640">
        <v>18</v>
      </c>
      <c r="Y146" s="639">
        <v>219.85</v>
      </c>
      <c r="Z146" s="639">
        <v>7124</v>
      </c>
      <c r="AA146" s="639">
        <v>1296</v>
      </c>
    </row>
    <row r="147" spans="1:27">
      <c r="A147" s="637" t="s">
        <v>2596</v>
      </c>
      <c r="B147" s="638" t="s">
        <v>2072</v>
      </c>
      <c r="C147" s="637" t="s">
        <v>2073</v>
      </c>
      <c r="D147" s="637" t="s">
        <v>1629</v>
      </c>
      <c r="E147" s="637" t="s">
        <v>779</v>
      </c>
      <c r="F147" s="638" t="s">
        <v>2074</v>
      </c>
      <c r="G147" s="637" t="s">
        <v>1614</v>
      </c>
      <c r="H147" s="637" t="s">
        <v>2075</v>
      </c>
      <c r="I147" s="637" t="s">
        <v>1528</v>
      </c>
      <c r="J147" s="637" t="s">
        <v>1075</v>
      </c>
      <c r="K147" s="637" t="s">
        <v>1075</v>
      </c>
      <c r="L147" s="637" t="s">
        <v>2076</v>
      </c>
      <c r="M147" s="637" t="s">
        <v>2055</v>
      </c>
      <c r="N147" s="637" t="s">
        <v>6</v>
      </c>
      <c r="O147" s="637" t="s">
        <v>2056</v>
      </c>
      <c r="P147" s="637"/>
      <c r="Q147" s="639">
        <v>500000</v>
      </c>
      <c r="R147" s="639">
        <v>2000000</v>
      </c>
      <c r="S147" s="639">
        <v>500000</v>
      </c>
      <c r="T147" s="639">
        <v>5000000</v>
      </c>
      <c r="U147" s="639">
        <v>8000000</v>
      </c>
      <c r="V147" s="640">
        <v>15</v>
      </c>
      <c r="W147" s="640">
        <v>5</v>
      </c>
      <c r="X147" s="640">
        <v>20</v>
      </c>
      <c r="Y147" s="639">
        <v>140</v>
      </c>
      <c r="Z147" s="639">
        <v>936</v>
      </c>
      <c r="AA147" s="639">
        <v>233</v>
      </c>
    </row>
    <row r="148" spans="1:27">
      <c r="A148" s="637" t="s">
        <v>2597</v>
      </c>
      <c r="B148" s="638" t="s">
        <v>2077</v>
      </c>
      <c r="C148" s="637" t="s">
        <v>2078</v>
      </c>
      <c r="D148" s="637" t="s">
        <v>1629</v>
      </c>
      <c r="E148" s="637" t="s">
        <v>779</v>
      </c>
      <c r="F148" s="638" t="s">
        <v>2074</v>
      </c>
      <c r="G148" s="637" t="s">
        <v>1614</v>
      </c>
      <c r="H148" s="637" t="s">
        <v>2079</v>
      </c>
      <c r="I148" s="637" t="s">
        <v>1146</v>
      </c>
      <c r="J148" s="637"/>
      <c r="K148" s="637"/>
      <c r="L148" s="637" t="s">
        <v>1993</v>
      </c>
      <c r="M148" s="637" t="s">
        <v>1445</v>
      </c>
      <c r="N148" s="637" t="s">
        <v>10</v>
      </c>
      <c r="O148" s="637" t="s">
        <v>1446</v>
      </c>
      <c r="P148" s="637"/>
      <c r="Q148" s="639">
        <v>10000000</v>
      </c>
      <c r="R148" s="639">
        <v>10000000</v>
      </c>
      <c r="S148" s="639">
        <v>8000000</v>
      </c>
      <c r="T148" s="639">
        <v>30000000</v>
      </c>
      <c r="U148" s="639">
        <v>58000000</v>
      </c>
      <c r="V148" s="640">
        <v>11</v>
      </c>
      <c r="W148" s="640">
        <v>9</v>
      </c>
      <c r="X148" s="640">
        <v>20</v>
      </c>
      <c r="Y148" s="639">
        <v>769</v>
      </c>
      <c r="Z148" s="639">
        <v>11900</v>
      </c>
      <c r="AA148" s="639">
        <v>1125</v>
      </c>
    </row>
    <row r="149" spans="1:27">
      <c r="A149" s="637" t="s">
        <v>2598</v>
      </c>
      <c r="B149" s="638" t="s">
        <v>2080</v>
      </c>
      <c r="C149" s="637" t="s">
        <v>2081</v>
      </c>
      <c r="D149" s="637" t="s">
        <v>2082</v>
      </c>
      <c r="E149" s="637" t="s">
        <v>779</v>
      </c>
      <c r="F149" s="638" t="s">
        <v>1043</v>
      </c>
      <c r="G149" s="637" t="s">
        <v>1388</v>
      </c>
      <c r="H149" s="637" t="s">
        <v>2083</v>
      </c>
      <c r="I149" s="637" t="s">
        <v>1106</v>
      </c>
      <c r="J149" s="637"/>
      <c r="K149" s="637"/>
      <c r="L149" s="637" t="s">
        <v>2084</v>
      </c>
      <c r="M149" s="637" t="s">
        <v>1971</v>
      </c>
      <c r="N149" s="637" t="s">
        <v>18</v>
      </c>
      <c r="O149" s="637" t="s">
        <v>1972</v>
      </c>
      <c r="P149" s="637"/>
      <c r="Q149" s="639">
        <v>0</v>
      </c>
      <c r="R149" s="639">
        <v>2000000</v>
      </c>
      <c r="S149" s="639">
        <v>500000</v>
      </c>
      <c r="T149" s="639">
        <v>2000000</v>
      </c>
      <c r="U149" s="639">
        <v>4500000</v>
      </c>
      <c r="V149" s="640">
        <v>15</v>
      </c>
      <c r="W149" s="640">
        <v>5</v>
      </c>
      <c r="X149" s="640">
        <v>20</v>
      </c>
      <c r="Y149" s="639">
        <v>230</v>
      </c>
      <c r="Z149" s="639">
        <v>5700</v>
      </c>
      <c r="AA149" s="639">
        <v>728</v>
      </c>
    </row>
    <row r="150" spans="1:27">
      <c r="A150" s="637" t="s">
        <v>2599</v>
      </c>
      <c r="B150" s="638" t="s">
        <v>2085</v>
      </c>
      <c r="C150" s="637" t="s">
        <v>2086</v>
      </c>
      <c r="D150" s="637" t="s">
        <v>2087</v>
      </c>
      <c r="E150" s="637" t="s">
        <v>22</v>
      </c>
      <c r="F150" s="638" t="s">
        <v>1062</v>
      </c>
      <c r="G150" s="637" t="s">
        <v>1127</v>
      </c>
      <c r="H150" s="637" t="s">
        <v>2088</v>
      </c>
      <c r="I150" s="637" t="s">
        <v>1097</v>
      </c>
      <c r="J150" s="637"/>
      <c r="K150" s="637"/>
      <c r="L150" s="637" t="s">
        <v>2089</v>
      </c>
      <c r="M150" s="637" t="s">
        <v>2090</v>
      </c>
      <c r="N150" s="637" t="s">
        <v>758</v>
      </c>
      <c r="O150" s="637" t="s">
        <v>2091</v>
      </c>
      <c r="P150" s="637"/>
      <c r="Q150" s="639">
        <v>4099500</v>
      </c>
      <c r="R150" s="639">
        <v>5877000</v>
      </c>
      <c r="S150" s="639">
        <v>22871725</v>
      </c>
      <c r="T150" s="639">
        <v>10442000</v>
      </c>
      <c r="U150" s="639">
        <v>43290225</v>
      </c>
      <c r="V150" s="640">
        <v>16</v>
      </c>
      <c r="W150" s="640">
        <v>4</v>
      </c>
      <c r="X150" s="640">
        <v>20</v>
      </c>
      <c r="Y150" s="639">
        <v>312.5</v>
      </c>
      <c r="Z150" s="639">
        <v>1875</v>
      </c>
      <c r="AA150" s="639">
        <v>192</v>
      </c>
    </row>
    <row r="151" spans="1:27">
      <c r="A151" s="637" t="s">
        <v>2600</v>
      </c>
      <c r="B151" s="638" t="s">
        <v>2092</v>
      </c>
      <c r="C151" s="637" t="s">
        <v>2093</v>
      </c>
      <c r="D151" s="637" t="s">
        <v>1818</v>
      </c>
      <c r="E151" s="637" t="s">
        <v>59</v>
      </c>
      <c r="F151" s="638" t="s">
        <v>1819</v>
      </c>
      <c r="G151" s="637" t="s">
        <v>1820</v>
      </c>
      <c r="H151" s="637" t="s">
        <v>2094</v>
      </c>
      <c r="I151" s="637" t="s">
        <v>1106</v>
      </c>
      <c r="J151" s="637"/>
      <c r="K151" s="637"/>
      <c r="L151" s="637" t="s">
        <v>2095</v>
      </c>
      <c r="M151" s="637" t="s">
        <v>1582</v>
      </c>
      <c r="N151" s="637" t="s">
        <v>36</v>
      </c>
      <c r="O151" s="637" t="s">
        <v>1583</v>
      </c>
      <c r="P151" s="637"/>
      <c r="Q151" s="639">
        <v>3500000</v>
      </c>
      <c r="R151" s="639">
        <v>1500000</v>
      </c>
      <c r="S151" s="639">
        <v>2000000</v>
      </c>
      <c r="T151" s="639">
        <v>1000000</v>
      </c>
      <c r="U151" s="639">
        <v>8000000</v>
      </c>
      <c r="V151" s="640">
        <v>15</v>
      </c>
      <c r="W151" s="640">
        <v>5</v>
      </c>
      <c r="X151" s="640">
        <v>20</v>
      </c>
      <c r="Y151" s="639">
        <v>188.65</v>
      </c>
      <c r="Z151" s="639">
        <v>368</v>
      </c>
      <c r="AA151" s="639">
        <v>200</v>
      </c>
    </row>
    <row r="152" spans="1:27">
      <c r="A152" s="637" t="s">
        <v>2601</v>
      </c>
      <c r="B152" s="638" t="s">
        <v>2096</v>
      </c>
      <c r="C152" s="637" t="s">
        <v>1959</v>
      </c>
      <c r="D152" s="637" t="s">
        <v>2097</v>
      </c>
      <c r="E152" s="637" t="s">
        <v>63</v>
      </c>
      <c r="F152" s="638" t="s">
        <v>1783</v>
      </c>
      <c r="G152" s="637" t="s">
        <v>1168</v>
      </c>
      <c r="H152" s="637" t="s">
        <v>2098</v>
      </c>
      <c r="I152" s="637" t="s">
        <v>1571</v>
      </c>
      <c r="J152" s="637"/>
      <c r="K152" s="637"/>
      <c r="L152" s="637" t="s">
        <v>1962</v>
      </c>
      <c r="M152" s="637" t="s">
        <v>1963</v>
      </c>
      <c r="N152" s="637" t="s">
        <v>18</v>
      </c>
      <c r="O152" s="637" t="s">
        <v>1964</v>
      </c>
      <c r="P152" s="637"/>
      <c r="Q152" s="639">
        <v>0</v>
      </c>
      <c r="R152" s="639">
        <v>0</v>
      </c>
      <c r="S152" s="639">
        <v>4000000</v>
      </c>
      <c r="T152" s="639">
        <v>1000000</v>
      </c>
      <c r="U152" s="639">
        <v>5000000</v>
      </c>
      <c r="V152" s="640">
        <v>14</v>
      </c>
      <c r="W152" s="640">
        <v>6</v>
      </c>
      <c r="X152" s="640">
        <v>20</v>
      </c>
      <c r="Y152" s="639">
        <v>495</v>
      </c>
      <c r="Z152" s="639">
        <v>4784</v>
      </c>
      <c r="AA152" s="639">
        <v>3790</v>
      </c>
    </row>
    <row r="153" spans="1:27">
      <c r="A153" s="637" t="s">
        <v>2602</v>
      </c>
      <c r="B153" s="638" t="s">
        <v>2099</v>
      </c>
      <c r="C153" s="637" t="s">
        <v>2100</v>
      </c>
      <c r="D153" s="637" t="s">
        <v>2101</v>
      </c>
      <c r="E153" s="637" t="s">
        <v>16</v>
      </c>
      <c r="F153" s="638" t="s">
        <v>1339</v>
      </c>
      <c r="G153" s="637" t="s">
        <v>1144</v>
      </c>
      <c r="H153" s="637" t="s">
        <v>2102</v>
      </c>
      <c r="I153" s="637" t="s">
        <v>1055</v>
      </c>
      <c r="J153" s="637"/>
      <c r="K153" s="637"/>
      <c r="L153" s="637" t="s">
        <v>1581</v>
      </c>
      <c r="M153" s="637" t="s">
        <v>1582</v>
      </c>
      <c r="N153" s="637" t="s">
        <v>36</v>
      </c>
      <c r="O153" s="637" t="s">
        <v>1583</v>
      </c>
      <c r="P153" s="637"/>
      <c r="Q153" s="639">
        <v>10000000</v>
      </c>
      <c r="R153" s="639">
        <v>20000000</v>
      </c>
      <c r="S153" s="639">
        <v>6000000</v>
      </c>
      <c r="T153" s="639">
        <v>2000000</v>
      </c>
      <c r="U153" s="639">
        <v>38000000</v>
      </c>
      <c r="V153" s="640">
        <v>15</v>
      </c>
      <c r="W153" s="640">
        <v>5</v>
      </c>
      <c r="X153" s="640">
        <v>20</v>
      </c>
      <c r="Y153" s="639">
        <v>460</v>
      </c>
      <c r="Z153" s="639">
        <v>3638</v>
      </c>
      <c r="AA153" s="639">
        <v>1600</v>
      </c>
    </row>
    <row r="154" spans="1:27">
      <c r="A154" s="637" t="s">
        <v>2603</v>
      </c>
      <c r="B154" s="638" t="s">
        <v>2103</v>
      </c>
      <c r="C154" s="637" t="s">
        <v>2104</v>
      </c>
      <c r="D154" s="637" t="s">
        <v>2105</v>
      </c>
      <c r="E154" s="637" t="s">
        <v>20</v>
      </c>
      <c r="F154" s="638" t="s">
        <v>1670</v>
      </c>
      <c r="G154" s="637" t="s">
        <v>1363</v>
      </c>
      <c r="H154" s="637" t="s">
        <v>2106</v>
      </c>
      <c r="I154" s="637" t="s">
        <v>1571</v>
      </c>
      <c r="J154" s="637"/>
      <c r="K154" s="637"/>
      <c r="L154" s="637" t="s">
        <v>1925</v>
      </c>
      <c r="M154" s="637" t="s">
        <v>1925</v>
      </c>
      <c r="N154" s="637" t="s">
        <v>18</v>
      </c>
      <c r="O154" s="637" t="s">
        <v>1926</v>
      </c>
      <c r="P154" s="637"/>
      <c r="Q154" s="639">
        <v>0</v>
      </c>
      <c r="R154" s="639">
        <v>30000000</v>
      </c>
      <c r="S154" s="639">
        <v>20000000</v>
      </c>
      <c r="T154" s="639">
        <v>10000000</v>
      </c>
      <c r="U154" s="639">
        <v>60000000</v>
      </c>
      <c r="V154" s="640">
        <v>15</v>
      </c>
      <c r="W154" s="640">
        <v>5</v>
      </c>
      <c r="X154" s="640">
        <v>20</v>
      </c>
      <c r="Y154" s="639">
        <v>465.84</v>
      </c>
      <c r="Z154" s="639">
        <v>6510</v>
      </c>
      <c r="AA154" s="639">
        <v>4025</v>
      </c>
    </row>
    <row r="155" spans="1:27">
      <c r="A155" s="637" t="s">
        <v>2604</v>
      </c>
      <c r="B155" s="638" t="s">
        <v>2107</v>
      </c>
      <c r="C155" s="637" t="s">
        <v>2108</v>
      </c>
      <c r="D155" s="637" t="s">
        <v>2109</v>
      </c>
      <c r="E155" s="637" t="s">
        <v>12</v>
      </c>
      <c r="F155" s="638" t="s">
        <v>1775</v>
      </c>
      <c r="G155" s="637" t="s">
        <v>1063</v>
      </c>
      <c r="H155" s="637" t="s">
        <v>2110</v>
      </c>
      <c r="I155" s="637" t="s">
        <v>2111</v>
      </c>
      <c r="J155" s="637"/>
      <c r="K155" s="637"/>
      <c r="L155" s="637" t="s">
        <v>2112</v>
      </c>
      <c r="M155" s="637" t="s">
        <v>1639</v>
      </c>
      <c r="N155" s="637" t="s">
        <v>94</v>
      </c>
      <c r="O155" s="637" t="s">
        <v>1640</v>
      </c>
      <c r="P155" s="637" t="s">
        <v>2113</v>
      </c>
      <c r="Q155" s="639">
        <v>21000000</v>
      </c>
      <c r="R155" s="639">
        <v>25000000</v>
      </c>
      <c r="S155" s="639">
        <v>10000000</v>
      </c>
      <c r="T155" s="639">
        <v>5000000</v>
      </c>
      <c r="U155" s="639">
        <v>61000000</v>
      </c>
      <c r="V155" s="640">
        <v>20</v>
      </c>
      <c r="W155" s="640">
        <v>0</v>
      </c>
      <c r="X155" s="640">
        <v>20</v>
      </c>
      <c r="Y155" s="639">
        <v>153.5</v>
      </c>
      <c r="Z155" s="639">
        <v>6400</v>
      </c>
      <c r="AA155" s="639">
        <v>2484</v>
      </c>
    </row>
    <row r="156" spans="1:27">
      <c r="A156" s="637" t="s">
        <v>2605</v>
      </c>
      <c r="B156" s="638" t="s">
        <v>2114</v>
      </c>
      <c r="C156" s="637" t="s">
        <v>2115</v>
      </c>
      <c r="D156" s="637" t="s">
        <v>2116</v>
      </c>
      <c r="E156" s="637" t="s">
        <v>950</v>
      </c>
      <c r="F156" s="638" t="s">
        <v>1238</v>
      </c>
      <c r="G156" s="637" t="s">
        <v>1614</v>
      </c>
      <c r="H156" s="637" t="s">
        <v>2117</v>
      </c>
      <c r="I156" s="637" t="s">
        <v>1106</v>
      </c>
      <c r="J156" s="637"/>
      <c r="K156" s="637"/>
      <c r="L156" s="637" t="s">
        <v>2118</v>
      </c>
      <c r="M156" s="637" t="s">
        <v>1582</v>
      </c>
      <c r="N156" s="637" t="s">
        <v>36</v>
      </c>
      <c r="O156" s="637" t="s">
        <v>1583</v>
      </c>
      <c r="P156" s="637"/>
      <c r="Q156" s="639">
        <v>59256250</v>
      </c>
      <c r="R156" s="639">
        <v>198694195.24000001</v>
      </c>
      <c r="S156" s="639">
        <v>237051764</v>
      </c>
      <c r="T156" s="639">
        <v>10000000</v>
      </c>
      <c r="U156" s="639">
        <v>505002209.24000001</v>
      </c>
      <c r="V156" s="640">
        <v>18</v>
      </c>
      <c r="W156" s="640">
        <v>2</v>
      </c>
      <c r="X156" s="640">
        <v>20</v>
      </c>
      <c r="Y156" s="639">
        <v>487.96</v>
      </c>
      <c r="Z156" s="639">
        <v>8700</v>
      </c>
      <c r="AA156" s="639">
        <v>5370</v>
      </c>
    </row>
    <row r="157" spans="1:27">
      <c r="A157" s="637" t="s">
        <v>2606</v>
      </c>
      <c r="B157" s="638" t="s">
        <v>2119</v>
      </c>
      <c r="C157" s="637" t="s">
        <v>2120</v>
      </c>
      <c r="D157" s="637" t="s">
        <v>2121</v>
      </c>
      <c r="E157" s="637" t="s">
        <v>23</v>
      </c>
      <c r="F157" s="638" t="s">
        <v>2122</v>
      </c>
      <c r="G157" s="637" t="s">
        <v>1114</v>
      </c>
      <c r="H157" s="637" t="s">
        <v>2123</v>
      </c>
      <c r="I157" s="637" t="s">
        <v>1097</v>
      </c>
      <c r="J157" s="637"/>
      <c r="K157" s="637"/>
      <c r="L157" s="637" t="s">
        <v>1955</v>
      </c>
      <c r="M157" s="637" t="s">
        <v>1956</v>
      </c>
      <c r="N157" s="637" t="s">
        <v>21</v>
      </c>
      <c r="O157" s="637" t="s">
        <v>1957</v>
      </c>
      <c r="P157" s="637"/>
      <c r="Q157" s="639">
        <v>0</v>
      </c>
      <c r="R157" s="639">
        <v>1600000</v>
      </c>
      <c r="S157" s="639">
        <v>800000</v>
      </c>
      <c r="T157" s="639">
        <v>2000000</v>
      </c>
      <c r="U157" s="639">
        <v>4400000</v>
      </c>
      <c r="V157" s="640">
        <v>13</v>
      </c>
      <c r="W157" s="640">
        <v>9</v>
      </c>
      <c r="X157" s="640">
        <v>22</v>
      </c>
      <c r="Y157" s="639">
        <v>208.28</v>
      </c>
      <c r="Z157" s="639">
        <v>3616</v>
      </c>
      <c r="AA157" s="639">
        <v>800</v>
      </c>
    </row>
    <row r="158" spans="1:27">
      <c r="A158" s="637" t="s">
        <v>2607</v>
      </c>
      <c r="B158" s="638" t="s">
        <v>2124</v>
      </c>
      <c r="C158" s="637" t="s">
        <v>2125</v>
      </c>
      <c r="D158" s="637" t="s">
        <v>2126</v>
      </c>
      <c r="E158" s="637" t="s">
        <v>67</v>
      </c>
      <c r="F158" s="638" t="s">
        <v>1888</v>
      </c>
      <c r="G158" s="637" t="s">
        <v>1151</v>
      </c>
      <c r="H158" s="637" t="s">
        <v>2127</v>
      </c>
      <c r="I158" s="637" t="s">
        <v>1106</v>
      </c>
      <c r="J158" s="637"/>
      <c r="K158" s="637" t="s">
        <v>2128</v>
      </c>
      <c r="L158" s="637" t="s">
        <v>1581</v>
      </c>
      <c r="M158" s="637" t="s">
        <v>1582</v>
      </c>
      <c r="N158" s="637" t="s">
        <v>36</v>
      </c>
      <c r="O158" s="637" t="s">
        <v>1583</v>
      </c>
      <c r="P158" s="637"/>
      <c r="Q158" s="639">
        <v>623700</v>
      </c>
      <c r="R158" s="639">
        <v>6000000</v>
      </c>
      <c r="S158" s="639">
        <v>5000000</v>
      </c>
      <c r="T158" s="639">
        <v>6000000</v>
      </c>
      <c r="U158" s="639">
        <v>17623700</v>
      </c>
      <c r="V158" s="640">
        <v>17</v>
      </c>
      <c r="W158" s="640">
        <v>5</v>
      </c>
      <c r="X158" s="640">
        <v>22</v>
      </c>
      <c r="Y158" s="639">
        <v>190</v>
      </c>
      <c r="Z158" s="639">
        <v>5148</v>
      </c>
      <c r="AA158" s="639">
        <v>1000</v>
      </c>
    </row>
    <row r="159" spans="1:27">
      <c r="A159" s="637" t="s">
        <v>2608</v>
      </c>
      <c r="B159" s="638" t="s">
        <v>2129</v>
      </c>
      <c r="C159" s="637" t="s">
        <v>2130</v>
      </c>
      <c r="D159" s="637" t="s">
        <v>2131</v>
      </c>
      <c r="E159" s="637" t="s">
        <v>611</v>
      </c>
      <c r="F159" s="638" t="s">
        <v>1604</v>
      </c>
      <c r="G159" s="637" t="s">
        <v>1614</v>
      </c>
      <c r="H159" s="637" t="s">
        <v>2132</v>
      </c>
      <c r="I159" s="637" t="s">
        <v>1662</v>
      </c>
      <c r="J159" s="637"/>
      <c r="K159" s="637"/>
      <c r="L159" s="637" t="s">
        <v>2133</v>
      </c>
      <c r="M159" s="637" t="s">
        <v>2134</v>
      </c>
      <c r="N159" s="637" t="s">
        <v>39</v>
      </c>
      <c r="O159" s="637" t="s">
        <v>2135</v>
      </c>
      <c r="P159" s="637" t="s">
        <v>2136</v>
      </c>
      <c r="Q159" s="639">
        <v>0</v>
      </c>
      <c r="R159" s="639">
        <v>14000000</v>
      </c>
      <c r="S159" s="639">
        <v>13500000</v>
      </c>
      <c r="T159" s="639">
        <v>15000000</v>
      </c>
      <c r="U159" s="639">
        <v>42500000</v>
      </c>
      <c r="V159" s="640">
        <v>9</v>
      </c>
      <c r="W159" s="640">
        <v>14</v>
      </c>
      <c r="X159" s="640">
        <v>23</v>
      </c>
      <c r="Y159" s="639">
        <v>127.7</v>
      </c>
      <c r="Z159" s="639">
        <v>5440</v>
      </c>
      <c r="AA159" s="639">
        <v>486</v>
      </c>
    </row>
    <row r="160" spans="1:27">
      <c r="A160" s="637" t="s">
        <v>2609</v>
      </c>
      <c r="B160" s="638" t="s">
        <v>2137</v>
      </c>
      <c r="C160" s="637" t="s">
        <v>2138</v>
      </c>
      <c r="D160" s="637" t="s">
        <v>2139</v>
      </c>
      <c r="E160" s="637" t="s">
        <v>950</v>
      </c>
      <c r="F160" s="638" t="s">
        <v>1238</v>
      </c>
      <c r="G160" s="637" t="s">
        <v>1316</v>
      </c>
      <c r="H160" s="637" t="s">
        <v>1075</v>
      </c>
      <c r="I160" s="637" t="s">
        <v>1146</v>
      </c>
      <c r="J160" s="637"/>
      <c r="K160" s="637"/>
      <c r="L160" s="637" t="s">
        <v>2140</v>
      </c>
      <c r="M160" s="637" t="s">
        <v>2141</v>
      </c>
      <c r="N160" s="637" t="s">
        <v>757</v>
      </c>
      <c r="O160" s="637" t="s">
        <v>2142</v>
      </c>
      <c r="P160" s="637"/>
      <c r="Q160" s="639">
        <v>2000000</v>
      </c>
      <c r="R160" s="639">
        <v>15000000</v>
      </c>
      <c r="S160" s="639">
        <v>5000000</v>
      </c>
      <c r="T160" s="639">
        <v>10000000</v>
      </c>
      <c r="U160" s="639">
        <v>32000000</v>
      </c>
      <c r="V160" s="640">
        <v>20</v>
      </c>
      <c r="W160" s="640">
        <v>3</v>
      </c>
      <c r="X160" s="640">
        <v>23</v>
      </c>
      <c r="Y160" s="639">
        <v>108</v>
      </c>
      <c r="Z160" s="639">
        <v>9559</v>
      </c>
      <c r="AA160" s="639">
        <v>1467</v>
      </c>
    </row>
    <row r="161" spans="1:27">
      <c r="A161" s="637" t="s">
        <v>2610</v>
      </c>
      <c r="B161" s="638" t="s">
        <v>2143</v>
      </c>
      <c r="C161" s="637" t="s">
        <v>2144</v>
      </c>
      <c r="D161" s="637" t="s">
        <v>2145</v>
      </c>
      <c r="E161" s="637" t="s">
        <v>533</v>
      </c>
      <c r="F161" s="638" t="s">
        <v>1113</v>
      </c>
      <c r="G161" s="637" t="s">
        <v>1820</v>
      </c>
      <c r="H161" s="637" t="s">
        <v>2146</v>
      </c>
      <c r="I161" s="637" t="s">
        <v>1302</v>
      </c>
      <c r="J161" s="637"/>
      <c r="K161" s="637"/>
      <c r="L161" s="637" t="s">
        <v>2147</v>
      </c>
      <c r="M161" s="637" t="s">
        <v>2148</v>
      </c>
      <c r="N161" s="637" t="s">
        <v>21</v>
      </c>
      <c r="O161" s="637" t="s">
        <v>2149</v>
      </c>
      <c r="P161" s="637" t="s">
        <v>2150</v>
      </c>
      <c r="Q161" s="639">
        <v>0</v>
      </c>
      <c r="R161" s="639">
        <v>12000000</v>
      </c>
      <c r="S161" s="639">
        <v>4000000</v>
      </c>
      <c r="T161" s="639">
        <v>5000000</v>
      </c>
      <c r="U161" s="639">
        <v>21000000</v>
      </c>
      <c r="V161" s="640">
        <v>16</v>
      </c>
      <c r="W161" s="640">
        <v>8</v>
      </c>
      <c r="X161" s="640">
        <v>24</v>
      </c>
      <c r="Y161" s="639">
        <v>217.86</v>
      </c>
      <c r="Z161" s="639">
        <v>3200</v>
      </c>
      <c r="AA161" s="639">
        <v>984</v>
      </c>
    </row>
    <row r="162" spans="1:27">
      <c r="A162" s="637" t="s">
        <v>2611</v>
      </c>
      <c r="B162" s="638" t="s">
        <v>2151</v>
      </c>
      <c r="C162" s="637" t="s">
        <v>2152</v>
      </c>
      <c r="D162" s="637" t="s">
        <v>2153</v>
      </c>
      <c r="E162" s="637" t="s">
        <v>78</v>
      </c>
      <c r="F162" s="638" t="s">
        <v>1828</v>
      </c>
      <c r="G162" s="637" t="s">
        <v>1177</v>
      </c>
      <c r="H162" s="637" t="s">
        <v>2154</v>
      </c>
      <c r="I162" s="637" t="s">
        <v>1294</v>
      </c>
      <c r="J162" s="637"/>
      <c r="K162" s="637"/>
      <c r="L162" s="637" t="s">
        <v>2155</v>
      </c>
      <c r="M162" s="637" t="s">
        <v>1582</v>
      </c>
      <c r="N162" s="637" t="s">
        <v>36</v>
      </c>
      <c r="O162" s="637" t="s">
        <v>1583</v>
      </c>
      <c r="P162" s="637"/>
      <c r="Q162" s="639">
        <v>50000000</v>
      </c>
      <c r="R162" s="639">
        <v>5000000</v>
      </c>
      <c r="S162" s="639">
        <v>1000000</v>
      </c>
      <c r="T162" s="639">
        <v>1000000</v>
      </c>
      <c r="U162" s="639">
        <v>57000000</v>
      </c>
      <c r="V162" s="640">
        <v>25</v>
      </c>
      <c r="W162" s="640">
        <v>0</v>
      </c>
      <c r="X162" s="640">
        <v>25</v>
      </c>
      <c r="Y162" s="639">
        <v>272</v>
      </c>
      <c r="Z162" s="639">
        <v>9496</v>
      </c>
      <c r="AA162" s="639">
        <v>480</v>
      </c>
    </row>
    <row r="163" spans="1:27">
      <c r="A163" s="637" t="s">
        <v>2612</v>
      </c>
      <c r="B163" s="638" t="s">
        <v>2156</v>
      </c>
      <c r="C163" s="637" t="s">
        <v>2157</v>
      </c>
      <c r="D163" s="637" t="s">
        <v>2158</v>
      </c>
      <c r="E163" s="637" t="s">
        <v>26</v>
      </c>
      <c r="F163" s="638" t="s">
        <v>1763</v>
      </c>
      <c r="G163" s="637" t="s">
        <v>1363</v>
      </c>
      <c r="H163" s="637" t="s">
        <v>2159</v>
      </c>
      <c r="I163" s="637" t="s">
        <v>1106</v>
      </c>
      <c r="J163" s="637"/>
      <c r="K163" s="637" t="s">
        <v>2160</v>
      </c>
      <c r="L163" s="637" t="s">
        <v>1655</v>
      </c>
      <c r="M163" s="637" t="s">
        <v>1656</v>
      </c>
      <c r="N163" s="637" t="s">
        <v>4</v>
      </c>
      <c r="O163" s="637" t="s">
        <v>1657</v>
      </c>
      <c r="P163" s="637"/>
      <c r="Q163" s="639">
        <v>20000000</v>
      </c>
      <c r="R163" s="639">
        <v>20000000</v>
      </c>
      <c r="S163" s="639">
        <v>1000000</v>
      </c>
      <c r="T163" s="639">
        <v>2000000</v>
      </c>
      <c r="U163" s="639">
        <v>43000000</v>
      </c>
      <c r="V163" s="640">
        <v>10</v>
      </c>
      <c r="W163" s="640">
        <v>15</v>
      </c>
      <c r="X163" s="640">
        <v>25</v>
      </c>
      <c r="Y163" s="639">
        <v>150.81</v>
      </c>
      <c r="Z163" s="639">
        <v>9540</v>
      </c>
      <c r="AA163" s="639">
        <v>6300</v>
      </c>
    </row>
    <row r="164" spans="1:27">
      <c r="A164" s="637" t="s">
        <v>2613</v>
      </c>
      <c r="B164" s="638" t="s">
        <v>2161</v>
      </c>
      <c r="C164" s="637" t="s">
        <v>2162</v>
      </c>
      <c r="D164" s="637" t="s">
        <v>2163</v>
      </c>
      <c r="E164" s="637" t="s">
        <v>20</v>
      </c>
      <c r="F164" s="638" t="s">
        <v>1670</v>
      </c>
      <c r="G164" s="637" t="s">
        <v>1177</v>
      </c>
      <c r="H164" s="637" t="s">
        <v>2164</v>
      </c>
      <c r="I164" s="637" t="s">
        <v>1294</v>
      </c>
      <c r="J164" s="637"/>
      <c r="K164" s="637"/>
      <c r="L164" s="637" t="s">
        <v>2165</v>
      </c>
      <c r="M164" s="637" t="s">
        <v>1582</v>
      </c>
      <c r="N164" s="637" t="s">
        <v>36</v>
      </c>
      <c r="O164" s="637" t="s">
        <v>1583</v>
      </c>
      <c r="P164" s="637"/>
      <c r="Q164" s="639">
        <v>52000000</v>
      </c>
      <c r="R164" s="639">
        <v>20000000</v>
      </c>
      <c r="S164" s="639">
        <v>3000000</v>
      </c>
      <c r="T164" s="639">
        <v>5000000</v>
      </c>
      <c r="U164" s="639">
        <v>80000000</v>
      </c>
      <c r="V164" s="640">
        <v>20</v>
      </c>
      <c r="W164" s="640">
        <v>5</v>
      </c>
      <c r="X164" s="640">
        <v>25</v>
      </c>
      <c r="Y164" s="639">
        <v>420.5</v>
      </c>
      <c r="Z164" s="639">
        <v>19552</v>
      </c>
      <c r="AA164" s="639">
        <v>2571</v>
      </c>
    </row>
    <row r="165" spans="1:27">
      <c r="A165" s="637" t="s">
        <v>2614</v>
      </c>
      <c r="B165" s="638" t="s">
        <v>2166</v>
      </c>
      <c r="C165" s="637" t="s">
        <v>2167</v>
      </c>
      <c r="D165" s="637" t="s">
        <v>2168</v>
      </c>
      <c r="E165" s="637" t="s">
        <v>543</v>
      </c>
      <c r="F165" s="638" t="s">
        <v>1775</v>
      </c>
      <c r="G165" s="637" t="s">
        <v>1114</v>
      </c>
      <c r="H165" s="637" t="s">
        <v>2169</v>
      </c>
      <c r="I165" s="637" t="s">
        <v>1146</v>
      </c>
      <c r="J165" s="637"/>
      <c r="K165" s="637"/>
      <c r="L165" s="637" t="s">
        <v>2170</v>
      </c>
      <c r="M165" s="637" t="s">
        <v>2171</v>
      </c>
      <c r="N165" s="637" t="s">
        <v>4</v>
      </c>
      <c r="O165" s="637" t="s">
        <v>2172</v>
      </c>
      <c r="P165" s="637"/>
      <c r="Q165" s="639">
        <v>6000000</v>
      </c>
      <c r="R165" s="639">
        <v>8000000</v>
      </c>
      <c r="S165" s="639">
        <v>4500000</v>
      </c>
      <c r="T165" s="639">
        <v>5000000</v>
      </c>
      <c r="U165" s="639">
        <v>23500000</v>
      </c>
      <c r="V165" s="640">
        <v>16</v>
      </c>
      <c r="W165" s="640">
        <v>9</v>
      </c>
      <c r="X165" s="640">
        <v>25</v>
      </c>
      <c r="Y165" s="639">
        <v>449.05</v>
      </c>
      <c r="Z165" s="639">
        <v>2400</v>
      </c>
      <c r="AA165" s="639">
        <v>985</v>
      </c>
    </row>
    <row r="166" spans="1:27">
      <c r="A166" s="637" t="s">
        <v>2615</v>
      </c>
      <c r="B166" s="638" t="s">
        <v>2173</v>
      </c>
      <c r="C166" s="637" t="s">
        <v>2174</v>
      </c>
      <c r="D166" s="637" t="s">
        <v>2175</v>
      </c>
      <c r="E166" s="637" t="s">
        <v>563</v>
      </c>
      <c r="F166" s="638" t="s">
        <v>2176</v>
      </c>
      <c r="G166" s="637" t="s">
        <v>1363</v>
      </c>
      <c r="H166" s="637" t="s">
        <v>2177</v>
      </c>
      <c r="I166" s="637" t="s">
        <v>1074</v>
      </c>
      <c r="J166" s="637"/>
      <c r="K166" s="637"/>
      <c r="L166" s="637" t="s">
        <v>1581</v>
      </c>
      <c r="M166" s="637" t="s">
        <v>1582</v>
      </c>
      <c r="N166" s="637" t="s">
        <v>36</v>
      </c>
      <c r="O166" s="637" t="s">
        <v>1583</v>
      </c>
      <c r="P166" s="637"/>
      <c r="Q166" s="639">
        <v>25000</v>
      </c>
      <c r="R166" s="639">
        <v>25000</v>
      </c>
      <c r="S166" s="639">
        <v>8000000</v>
      </c>
      <c r="T166" s="639">
        <v>1000000</v>
      </c>
      <c r="U166" s="639">
        <v>9050000</v>
      </c>
      <c r="V166" s="640">
        <v>20</v>
      </c>
      <c r="W166" s="640">
        <v>5</v>
      </c>
      <c r="X166" s="640">
        <v>25</v>
      </c>
      <c r="Y166" s="639">
        <v>459.5</v>
      </c>
      <c r="Z166" s="639">
        <v>9212</v>
      </c>
      <c r="AA166" s="639">
        <v>3162</v>
      </c>
    </row>
    <row r="167" spans="1:27">
      <c r="A167" s="637" t="s">
        <v>2616</v>
      </c>
      <c r="B167" s="638" t="s">
        <v>2178</v>
      </c>
      <c r="C167" s="637" t="s">
        <v>2179</v>
      </c>
      <c r="D167" s="637" t="s">
        <v>2180</v>
      </c>
      <c r="E167" s="637" t="s">
        <v>100</v>
      </c>
      <c r="F167" s="638" t="s">
        <v>2181</v>
      </c>
      <c r="G167" s="637" t="s">
        <v>1151</v>
      </c>
      <c r="H167" s="637" t="s">
        <v>2182</v>
      </c>
      <c r="I167" s="637" t="s">
        <v>1055</v>
      </c>
      <c r="J167" s="637"/>
      <c r="K167" s="637"/>
      <c r="L167" s="637" t="s">
        <v>2095</v>
      </c>
      <c r="M167" s="637" t="s">
        <v>1582</v>
      </c>
      <c r="N167" s="637" t="s">
        <v>36</v>
      </c>
      <c r="O167" s="637" t="s">
        <v>1583</v>
      </c>
      <c r="P167" s="637"/>
      <c r="Q167" s="639">
        <v>10000000</v>
      </c>
      <c r="R167" s="639">
        <v>10000000</v>
      </c>
      <c r="S167" s="639">
        <v>5000000</v>
      </c>
      <c r="T167" s="639">
        <v>3000000</v>
      </c>
      <c r="U167" s="639">
        <v>28000000</v>
      </c>
      <c r="V167" s="640">
        <v>25</v>
      </c>
      <c r="W167" s="640">
        <v>0</v>
      </c>
      <c r="X167" s="640">
        <v>25</v>
      </c>
      <c r="Y167" s="639">
        <v>96</v>
      </c>
      <c r="Z167" s="639">
        <v>3319</v>
      </c>
      <c r="AA167" s="639">
        <v>986</v>
      </c>
    </row>
    <row r="168" spans="1:27">
      <c r="A168" s="637" t="s">
        <v>2617</v>
      </c>
      <c r="B168" s="638" t="s">
        <v>2183</v>
      </c>
      <c r="C168" s="637" t="s">
        <v>2184</v>
      </c>
      <c r="D168" s="637" t="s">
        <v>2185</v>
      </c>
      <c r="E168" s="637" t="s">
        <v>100</v>
      </c>
      <c r="F168" s="638" t="s">
        <v>2181</v>
      </c>
      <c r="G168" s="637" t="s">
        <v>1127</v>
      </c>
      <c r="H168" s="637" t="s">
        <v>2186</v>
      </c>
      <c r="I168" s="637" t="s">
        <v>1261</v>
      </c>
      <c r="J168" s="637"/>
      <c r="K168" s="637"/>
      <c r="L168" s="637" t="s">
        <v>2095</v>
      </c>
      <c r="M168" s="637" t="s">
        <v>1582</v>
      </c>
      <c r="N168" s="637" t="s">
        <v>36</v>
      </c>
      <c r="O168" s="637" t="s">
        <v>1583</v>
      </c>
      <c r="P168" s="637"/>
      <c r="Q168" s="639">
        <v>50000000</v>
      </c>
      <c r="R168" s="639">
        <v>20000000</v>
      </c>
      <c r="S168" s="639">
        <v>10000000</v>
      </c>
      <c r="T168" s="639">
        <v>10000000</v>
      </c>
      <c r="U168" s="639">
        <v>90000000</v>
      </c>
      <c r="V168" s="640">
        <v>15</v>
      </c>
      <c r="W168" s="640">
        <v>10</v>
      </c>
      <c r="X168" s="640">
        <v>25</v>
      </c>
      <c r="Y168" s="639">
        <v>168</v>
      </c>
      <c r="Z168" s="639">
        <v>16840</v>
      </c>
      <c r="AA168" s="639">
        <v>6300</v>
      </c>
    </row>
    <row r="169" spans="1:27">
      <c r="A169" s="637" t="s">
        <v>2618</v>
      </c>
      <c r="B169" s="638" t="s">
        <v>2187</v>
      </c>
      <c r="C169" s="637" t="s">
        <v>2188</v>
      </c>
      <c r="D169" s="637" t="s">
        <v>2189</v>
      </c>
      <c r="E169" s="637" t="s">
        <v>776</v>
      </c>
      <c r="F169" s="638" t="s">
        <v>1541</v>
      </c>
      <c r="G169" s="637" t="s">
        <v>1220</v>
      </c>
      <c r="H169" s="637" t="s">
        <v>2190</v>
      </c>
      <c r="I169" s="637" t="s">
        <v>1294</v>
      </c>
      <c r="J169" s="637"/>
      <c r="K169" s="637" t="s">
        <v>2191</v>
      </c>
      <c r="L169" s="637" t="s">
        <v>2192</v>
      </c>
      <c r="M169" s="637" t="s">
        <v>1582</v>
      </c>
      <c r="N169" s="637" t="s">
        <v>36</v>
      </c>
      <c r="O169" s="637" t="s">
        <v>1583</v>
      </c>
      <c r="P169" s="637"/>
      <c r="Q169" s="639">
        <v>30000</v>
      </c>
      <c r="R169" s="639">
        <v>2600000</v>
      </c>
      <c r="S169" s="639">
        <v>1000000</v>
      </c>
      <c r="T169" s="639">
        <v>5000000</v>
      </c>
      <c r="U169" s="639">
        <v>8630000</v>
      </c>
      <c r="V169" s="640">
        <v>23</v>
      </c>
      <c r="W169" s="640">
        <v>5</v>
      </c>
      <c r="X169" s="640">
        <v>28</v>
      </c>
      <c r="Y169" s="639">
        <v>2346.5</v>
      </c>
      <c r="Z169" s="639">
        <v>6888</v>
      </c>
      <c r="AA169" s="639">
        <v>6888</v>
      </c>
    </row>
    <row r="170" spans="1:27">
      <c r="A170" s="637" t="s">
        <v>2619</v>
      </c>
      <c r="B170" s="638" t="s">
        <v>2193</v>
      </c>
      <c r="C170" s="637" t="s">
        <v>2194</v>
      </c>
      <c r="D170" s="637" t="s">
        <v>2195</v>
      </c>
      <c r="E170" s="637" t="s">
        <v>37</v>
      </c>
      <c r="F170" s="638" t="s">
        <v>1706</v>
      </c>
      <c r="G170" s="637" t="s">
        <v>1206</v>
      </c>
      <c r="H170" s="637" t="s">
        <v>2196</v>
      </c>
      <c r="I170" s="637"/>
      <c r="J170" s="637" t="s">
        <v>2197</v>
      </c>
      <c r="K170" s="637" t="s">
        <v>2198</v>
      </c>
      <c r="L170" s="637" t="s">
        <v>1978</v>
      </c>
      <c r="M170" s="637" t="s">
        <v>1617</v>
      </c>
      <c r="N170" s="637" t="s">
        <v>0</v>
      </c>
      <c r="O170" s="637" t="s">
        <v>1979</v>
      </c>
      <c r="P170" s="637"/>
      <c r="Q170" s="639">
        <v>0</v>
      </c>
      <c r="R170" s="639">
        <v>1000000</v>
      </c>
      <c r="S170" s="639">
        <v>3000000</v>
      </c>
      <c r="T170" s="639">
        <v>5000000</v>
      </c>
      <c r="U170" s="639">
        <v>9000000</v>
      </c>
      <c r="V170" s="640">
        <v>23</v>
      </c>
      <c r="W170" s="640">
        <v>5</v>
      </c>
      <c r="X170" s="640">
        <v>28</v>
      </c>
      <c r="Y170" s="639">
        <v>134</v>
      </c>
      <c r="Z170" s="639">
        <v>1172</v>
      </c>
      <c r="AA170" s="639">
        <v>240</v>
      </c>
    </row>
    <row r="171" spans="1:27">
      <c r="A171" s="637" t="s">
        <v>2620</v>
      </c>
      <c r="B171" s="638" t="s">
        <v>2199</v>
      </c>
      <c r="C171" s="637" t="s">
        <v>2200</v>
      </c>
      <c r="D171" s="637" t="s">
        <v>2201</v>
      </c>
      <c r="E171" s="637" t="s">
        <v>20</v>
      </c>
      <c r="F171" s="638" t="s">
        <v>1763</v>
      </c>
      <c r="G171" s="637" t="s">
        <v>1197</v>
      </c>
      <c r="H171" s="637" t="s">
        <v>2202</v>
      </c>
      <c r="I171" s="637" t="s">
        <v>1055</v>
      </c>
      <c r="J171" s="637"/>
      <c r="K171" s="637"/>
      <c r="L171" s="637" t="s">
        <v>2203</v>
      </c>
      <c r="M171" s="637" t="s">
        <v>2171</v>
      </c>
      <c r="N171" s="637" t="s">
        <v>4</v>
      </c>
      <c r="O171" s="637" t="s">
        <v>2172</v>
      </c>
      <c r="P171" s="637"/>
      <c r="Q171" s="639">
        <v>12000000</v>
      </c>
      <c r="R171" s="639">
        <v>20000000</v>
      </c>
      <c r="S171" s="639">
        <v>20000000</v>
      </c>
      <c r="T171" s="639">
        <v>60000000</v>
      </c>
      <c r="U171" s="639">
        <v>112000000</v>
      </c>
      <c r="V171" s="640">
        <v>10</v>
      </c>
      <c r="W171" s="640">
        <v>19</v>
      </c>
      <c r="X171" s="640">
        <v>29</v>
      </c>
      <c r="Y171" s="639">
        <v>431</v>
      </c>
      <c r="Z171" s="639">
        <v>2695</v>
      </c>
      <c r="AA171" s="639">
        <v>1095</v>
      </c>
    </row>
    <row r="172" spans="1:27">
      <c r="A172" s="637" t="s">
        <v>2621</v>
      </c>
      <c r="B172" s="638" t="s">
        <v>2204</v>
      </c>
      <c r="C172" s="637" t="s">
        <v>2205</v>
      </c>
      <c r="D172" s="637" t="s">
        <v>2206</v>
      </c>
      <c r="E172" s="637" t="s">
        <v>26</v>
      </c>
      <c r="F172" s="638" t="s">
        <v>1763</v>
      </c>
      <c r="G172" s="637" t="s">
        <v>1044</v>
      </c>
      <c r="H172" s="637" t="s">
        <v>2207</v>
      </c>
      <c r="I172" s="637" t="s">
        <v>1074</v>
      </c>
      <c r="J172" s="637"/>
      <c r="K172" s="637"/>
      <c r="L172" s="637" t="s">
        <v>1457</v>
      </c>
      <c r="M172" s="637" t="s">
        <v>1457</v>
      </c>
      <c r="N172" s="637" t="s">
        <v>0</v>
      </c>
      <c r="O172" s="637" t="s">
        <v>1458</v>
      </c>
      <c r="P172" s="637"/>
      <c r="Q172" s="639">
        <v>0</v>
      </c>
      <c r="R172" s="639">
        <v>2000000</v>
      </c>
      <c r="S172" s="639">
        <v>5000000</v>
      </c>
      <c r="T172" s="639">
        <v>3000000</v>
      </c>
      <c r="U172" s="639">
        <v>10000000</v>
      </c>
      <c r="V172" s="640">
        <v>25</v>
      </c>
      <c r="W172" s="640">
        <v>5</v>
      </c>
      <c r="X172" s="640">
        <v>30</v>
      </c>
      <c r="Y172" s="639">
        <v>485</v>
      </c>
      <c r="Z172" s="639">
        <v>1488</v>
      </c>
      <c r="AA172" s="639">
        <v>795</v>
      </c>
    </row>
    <row r="173" spans="1:27">
      <c r="A173" s="637" t="s">
        <v>2622</v>
      </c>
      <c r="B173" s="638" t="s">
        <v>2208</v>
      </c>
      <c r="C173" s="637" t="s">
        <v>2209</v>
      </c>
      <c r="D173" s="637" t="s">
        <v>2210</v>
      </c>
      <c r="E173" s="637" t="s">
        <v>26</v>
      </c>
      <c r="F173" s="638" t="s">
        <v>1246</v>
      </c>
      <c r="G173" s="637" t="s">
        <v>1063</v>
      </c>
      <c r="H173" s="637" t="s">
        <v>1943</v>
      </c>
      <c r="I173" s="637" t="s">
        <v>1261</v>
      </c>
      <c r="J173" s="637"/>
      <c r="K173" s="637"/>
      <c r="L173" s="637" t="s">
        <v>1581</v>
      </c>
      <c r="M173" s="637" t="s">
        <v>1582</v>
      </c>
      <c r="N173" s="637" t="s">
        <v>36</v>
      </c>
      <c r="O173" s="637" t="s">
        <v>1583</v>
      </c>
      <c r="P173" s="637"/>
      <c r="Q173" s="639">
        <v>20000000</v>
      </c>
      <c r="R173" s="639">
        <v>2000000</v>
      </c>
      <c r="S173" s="639">
        <v>30000000</v>
      </c>
      <c r="T173" s="639">
        <v>10000000</v>
      </c>
      <c r="U173" s="639">
        <v>62000000</v>
      </c>
      <c r="V173" s="640">
        <v>20</v>
      </c>
      <c r="W173" s="640">
        <v>10</v>
      </c>
      <c r="X173" s="640">
        <v>30</v>
      </c>
      <c r="Y173" s="639">
        <v>281</v>
      </c>
      <c r="Z173" s="639">
        <v>8000</v>
      </c>
      <c r="AA173" s="639">
        <v>2880</v>
      </c>
    </row>
    <row r="174" spans="1:27">
      <c r="A174" s="637" t="s">
        <v>2623</v>
      </c>
      <c r="B174" s="638" t="s">
        <v>2211</v>
      </c>
      <c r="C174" s="637" t="s">
        <v>2212</v>
      </c>
      <c r="D174" s="637" t="s">
        <v>2213</v>
      </c>
      <c r="E174" s="637" t="s">
        <v>265</v>
      </c>
      <c r="F174" s="638" t="s">
        <v>2214</v>
      </c>
      <c r="G174" s="637" t="s">
        <v>1114</v>
      </c>
      <c r="H174" s="637" t="s">
        <v>2215</v>
      </c>
      <c r="I174" s="637" t="s">
        <v>1662</v>
      </c>
      <c r="J174" s="637"/>
      <c r="K174" s="637"/>
      <c r="L174" s="637" t="s">
        <v>1955</v>
      </c>
      <c r="M174" s="637" t="s">
        <v>1956</v>
      </c>
      <c r="N174" s="637" t="s">
        <v>21</v>
      </c>
      <c r="O174" s="637" t="s">
        <v>1957</v>
      </c>
      <c r="P174" s="637"/>
      <c r="Q174" s="639">
        <v>20000000</v>
      </c>
      <c r="R174" s="639">
        <v>10000000</v>
      </c>
      <c r="S174" s="639">
        <v>3000000</v>
      </c>
      <c r="T174" s="639">
        <v>10000000</v>
      </c>
      <c r="U174" s="639">
        <v>43000000</v>
      </c>
      <c r="V174" s="640">
        <v>8</v>
      </c>
      <c r="W174" s="640">
        <v>22</v>
      </c>
      <c r="X174" s="640">
        <v>30</v>
      </c>
      <c r="Y174" s="639">
        <v>135</v>
      </c>
      <c r="Z174" s="639">
        <v>6151</v>
      </c>
      <c r="AA174" s="639">
        <v>1250</v>
      </c>
    </row>
    <row r="175" spans="1:27">
      <c r="A175" s="637" t="s">
        <v>2624</v>
      </c>
      <c r="B175" s="638" t="s">
        <v>2216</v>
      </c>
      <c r="C175" s="637" t="s">
        <v>2217</v>
      </c>
      <c r="D175" s="637" t="s">
        <v>2218</v>
      </c>
      <c r="E175" s="637" t="s">
        <v>57</v>
      </c>
      <c r="F175" s="638" t="s">
        <v>2031</v>
      </c>
      <c r="G175" s="637" t="s">
        <v>1192</v>
      </c>
      <c r="H175" s="637" t="s">
        <v>2219</v>
      </c>
      <c r="I175" s="637"/>
      <c r="J175" s="637" t="s">
        <v>1074</v>
      </c>
      <c r="K175" s="637"/>
      <c r="L175" s="637" t="s">
        <v>1685</v>
      </c>
      <c r="M175" s="637" t="s">
        <v>1686</v>
      </c>
      <c r="N175" s="637" t="s">
        <v>6</v>
      </c>
      <c r="O175" s="637" t="s">
        <v>1687</v>
      </c>
      <c r="P175" s="637"/>
      <c r="Q175" s="639">
        <v>25000000</v>
      </c>
      <c r="R175" s="639">
        <v>0</v>
      </c>
      <c r="S175" s="639">
        <v>3500000</v>
      </c>
      <c r="T175" s="639">
        <v>1000000</v>
      </c>
      <c r="U175" s="639">
        <v>29500000</v>
      </c>
      <c r="V175" s="640">
        <v>23</v>
      </c>
      <c r="W175" s="640">
        <v>7</v>
      </c>
      <c r="X175" s="640">
        <v>30</v>
      </c>
      <c r="Y175" s="639">
        <v>244.4</v>
      </c>
      <c r="Z175" s="639">
        <v>8000</v>
      </c>
      <c r="AA175" s="639">
        <v>2028</v>
      </c>
    </row>
    <row r="176" spans="1:27">
      <c r="A176" s="637" t="s">
        <v>2625</v>
      </c>
      <c r="B176" s="638" t="s">
        <v>2220</v>
      </c>
      <c r="C176" s="637" t="s">
        <v>2221</v>
      </c>
      <c r="D176" s="637" t="s">
        <v>2222</v>
      </c>
      <c r="E176" s="637" t="s">
        <v>46</v>
      </c>
      <c r="F176" s="638" t="s">
        <v>2223</v>
      </c>
      <c r="G176" s="637" t="s">
        <v>1063</v>
      </c>
      <c r="H176" s="637" t="s">
        <v>2224</v>
      </c>
      <c r="I176" s="637" t="s">
        <v>1294</v>
      </c>
      <c r="J176" s="637" t="s">
        <v>2225</v>
      </c>
      <c r="K176" s="637" t="s">
        <v>2226</v>
      </c>
      <c r="L176" s="637" t="s">
        <v>2227</v>
      </c>
      <c r="M176" s="637" t="s">
        <v>1823</v>
      </c>
      <c r="N176" s="637" t="s">
        <v>36</v>
      </c>
      <c r="O176" s="637" t="s">
        <v>1854</v>
      </c>
      <c r="P176" s="637"/>
      <c r="Q176" s="639">
        <v>5000000</v>
      </c>
      <c r="R176" s="639">
        <v>10000000</v>
      </c>
      <c r="S176" s="639">
        <v>8000000</v>
      </c>
      <c r="T176" s="639">
        <v>9000000</v>
      </c>
      <c r="U176" s="639">
        <v>32000000</v>
      </c>
      <c r="V176" s="640">
        <v>14</v>
      </c>
      <c r="W176" s="640">
        <v>16</v>
      </c>
      <c r="X176" s="640">
        <v>30</v>
      </c>
      <c r="Y176" s="639">
        <v>100</v>
      </c>
      <c r="Z176" s="639">
        <v>1440</v>
      </c>
      <c r="AA176" s="639">
        <v>736</v>
      </c>
    </row>
    <row r="177" spans="1:27">
      <c r="A177" s="637" t="s">
        <v>2626</v>
      </c>
      <c r="B177" s="638" t="s">
        <v>2228</v>
      </c>
      <c r="C177" s="637" t="s">
        <v>2229</v>
      </c>
      <c r="D177" s="637" t="s">
        <v>2230</v>
      </c>
      <c r="E177" s="637" t="s">
        <v>777</v>
      </c>
      <c r="F177" s="638" t="s">
        <v>2231</v>
      </c>
      <c r="G177" s="637" t="s">
        <v>1363</v>
      </c>
      <c r="H177" s="637" t="s">
        <v>1038</v>
      </c>
      <c r="I177" s="637" t="s">
        <v>1074</v>
      </c>
      <c r="J177" s="637"/>
      <c r="K177" s="637"/>
      <c r="L177" s="637" t="s">
        <v>2232</v>
      </c>
      <c r="M177" s="637" t="s">
        <v>1457</v>
      </c>
      <c r="N177" s="637" t="s">
        <v>0</v>
      </c>
      <c r="O177" s="637" t="s">
        <v>1458</v>
      </c>
      <c r="P177" s="637"/>
      <c r="Q177" s="639">
        <v>0</v>
      </c>
      <c r="R177" s="639">
        <v>0</v>
      </c>
      <c r="S177" s="639">
        <v>20000000</v>
      </c>
      <c r="T177" s="639">
        <v>45000000</v>
      </c>
      <c r="U177" s="639">
        <v>65000000</v>
      </c>
      <c r="V177" s="640">
        <v>27</v>
      </c>
      <c r="W177" s="640">
        <v>5</v>
      </c>
      <c r="X177" s="640">
        <v>32</v>
      </c>
      <c r="Y177" s="639">
        <v>153.16</v>
      </c>
      <c r="Z177" s="639">
        <v>3600</v>
      </c>
      <c r="AA177" s="639">
        <v>3600</v>
      </c>
    </row>
    <row r="178" spans="1:27">
      <c r="A178" s="637" t="s">
        <v>2627</v>
      </c>
      <c r="B178" s="638" t="s">
        <v>2233</v>
      </c>
      <c r="C178" s="637" t="s">
        <v>2234</v>
      </c>
      <c r="D178" s="637" t="s">
        <v>2235</v>
      </c>
      <c r="E178" s="637" t="s">
        <v>778</v>
      </c>
      <c r="F178" s="638" t="s">
        <v>1991</v>
      </c>
      <c r="G178" s="637" t="s">
        <v>1063</v>
      </c>
      <c r="H178" s="637" t="s">
        <v>2236</v>
      </c>
      <c r="I178" s="637" t="s">
        <v>1294</v>
      </c>
      <c r="J178" s="637"/>
      <c r="K178" s="637"/>
      <c r="L178" s="637" t="s">
        <v>2237</v>
      </c>
      <c r="M178" s="637" t="s">
        <v>1823</v>
      </c>
      <c r="N178" s="637" t="s">
        <v>36</v>
      </c>
      <c r="O178" s="637" t="s">
        <v>1854</v>
      </c>
      <c r="P178" s="637"/>
      <c r="Q178" s="639">
        <v>0</v>
      </c>
      <c r="R178" s="639">
        <v>2000000</v>
      </c>
      <c r="S178" s="639">
        <v>8000000</v>
      </c>
      <c r="T178" s="639">
        <v>1000000</v>
      </c>
      <c r="U178" s="639">
        <v>11000000</v>
      </c>
      <c r="V178" s="640">
        <v>11</v>
      </c>
      <c r="W178" s="640">
        <v>21</v>
      </c>
      <c r="X178" s="640">
        <v>32</v>
      </c>
      <c r="Y178" s="639">
        <v>496.5</v>
      </c>
      <c r="Z178" s="639">
        <v>8000</v>
      </c>
      <c r="AA178" s="639">
        <v>1134</v>
      </c>
    </row>
    <row r="179" spans="1:27">
      <c r="A179" s="637" t="s">
        <v>2628</v>
      </c>
      <c r="B179" s="638" t="s">
        <v>2238</v>
      </c>
      <c r="C179" s="637" t="s">
        <v>2239</v>
      </c>
      <c r="D179" s="637" t="s">
        <v>2240</v>
      </c>
      <c r="E179" s="637" t="s">
        <v>48</v>
      </c>
      <c r="F179" s="638" t="s">
        <v>2241</v>
      </c>
      <c r="G179" s="637" t="s">
        <v>1177</v>
      </c>
      <c r="H179" s="637" t="s">
        <v>2242</v>
      </c>
      <c r="I179" s="637" t="s">
        <v>1294</v>
      </c>
      <c r="J179" s="637"/>
      <c r="K179" s="637" t="s">
        <v>2243</v>
      </c>
      <c r="L179" s="637" t="s">
        <v>2027</v>
      </c>
      <c r="M179" s="637" t="s">
        <v>1582</v>
      </c>
      <c r="N179" s="637" t="s">
        <v>36</v>
      </c>
      <c r="O179" s="637" t="s">
        <v>1583</v>
      </c>
      <c r="P179" s="637"/>
      <c r="Q179" s="639">
        <v>6500000</v>
      </c>
      <c r="R179" s="639">
        <v>8000000</v>
      </c>
      <c r="S179" s="639">
        <v>10000000</v>
      </c>
      <c r="T179" s="639">
        <v>1000000</v>
      </c>
      <c r="U179" s="639">
        <v>25500000</v>
      </c>
      <c r="V179" s="640">
        <v>16</v>
      </c>
      <c r="W179" s="640">
        <v>16</v>
      </c>
      <c r="X179" s="640">
        <v>32</v>
      </c>
      <c r="Y179" s="639">
        <v>98</v>
      </c>
      <c r="Z179" s="639">
        <v>1084</v>
      </c>
      <c r="AA179" s="639">
        <v>675</v>
      </c>
    </row>
    <row r="180" spans="1:27">
      <c r="A180" s="637" t="s">
        <v>2629</v>
      </c>
      <c r="B180" s="638" t="s">
        <v>2244</v>
      </c>
      <c r="C180" s="637" t="s">
        <v>1337</v>
      </c>
      <c r="D180" s="637" t="s">
        <v>2245</v>
      </c>
      <c r="E180" s="637" t="s">
        <v>48</v>
      </c>
      <c r="F180" s="638" t="s">
        <v>2246</v>
      </c>
      <c r="G180" s="637" t="s">
        <v>1121</v>
      </c>
      <c r="H180" s="637" t="s">
        <v>1008</v>
      </c>
      <c r="I180" s="637" t="s">
        <v>1302</v>
      </c>
      <c r="J180" s="637"/>
      <c r="K180" s="637"/>
      <c r="L180" s="637" t="s">
        <v>1340</v>
      </c>
      <c r="M180" s="637" t="s">
        <v>1341</v>
      </c>
      <c r="N180" s="637" t="s">
        <v>13</v>
      </c>
      <c r="O180" s="637" t="s">
        <v>1342</v>
      </c>
      <c r="P180" s="637" t="s">
        <v>2247</v>
      </c>
      <c r="Q180" s="639">
        <v>17000000</v>
      </c>
      <c r="R180" s="639">
        <v>16470000</v>
      </c>
      <c r="S180" s="639">
        <v>11356781</v>
      </c>
      <c r="T180" s="639">
        <v>5000000</v>
      </c>
      <c r="U180" s="639">
        <v>49826781</v>
      </c>
      <c r="V180" s="640">
        <v>28</v>
      </c>
      <c r="W180" s="640">
        <v>6</v>
      </c>
      <c r="X180" s="640">
        <v>34</v>
      </c>
      <c r="Y180" s="639">
        <v>195</v>
      </c>
      <c r="Z180" s="639">
        <v>8000</v>
      </c>
      <c r="AA180" s="639">
        <v>115</v>
      </c>
    </row>
    <row r="181" spans="1:27">
      <c r="A181" s="637" t="s">
        <v>2630</v>
      </c>
      <c r="B181" s="638" t="s">
        <v>2248</v>
      </c>
      <c r="C181" s="637" t="s">
        <v>2249</v>
      </c>
      <c r="D181" s="637" t="s">
        <v>2250</v>
      </c>
      <c r="E181" s="637" t="s">
        <v>780</v>
      </c>
      <c r="F181" s="638" t="s">
        <v>1331</v>
      </c>
      <c r="G181" s="637" t="s">
        <v>1192</v>
      </c>
      <c r="H181" s="637" t="s">
        <v>1036</v>
      </c>
      <c r="I181" s="637" t="s">
        <v>1146</v>
      </c>
      <c r="J181" s="637"/>
      <c r="K181" s="637"/>
      <c r="L181" s="637" t="s">
        <v>2008</v>
      </c>
      <c r="M181" s="637" t="s">
        <v>1686</v>
      </c>
      <c r="N181" s="637" t="s">
        <v>6</v>
      </c>
      <c r="O181" s="637" t="s">
        <v>1716</v>
      </c>
      <c r="P181" s="637"/>
      <c r="Q181" s="639">
        <v>50000000</v>
      </c>
      <c r="R181" s="639">
        <v>30000000</v>
      </c>
      <c r="S181" s="639">
        <v>20000000</v>
      </c>
      <c r="T181" s="639">
        <v>10000000</v>
      </c>
      <c r="U181" s="639">
        <v>110000000</v>
      </c>
      <c r="V181" s="640">
        <v>25</v>
      </c>
      <c r="W181" s="640">
        <v>10</v>
      </c>
      <c r="X181" s="640">
        <v>35</v>
      </c>
      <c r="Y181" s="639">
        <v>1660.24</v>
      </c>
      <c r="Z181" s="639">
        <v>14740</v>
      </c>
      <c r="AA181" s="639">
        <v>1950</v>
      </c>
    </row>
    <row r="182" spans="1:27">
      <c r="A182" s="637" t="s">
        <v>2631</v>
      </c>
      <c r="B182" s="638" t="s">
        <v>2251</v>
      </c>
      <c r="C182" s="637" t="s">
        <v>2252</v>
      </c>
      <c r="D182" s="637" t="s">
        <v>2253</v>
      </c>
      <c r="E182" s="637" t="s">
        <v>62</v>
      </c>
      <c r="F182" s="638" t="s">
        <v>2254</v>
      </c>
      <c r="G182" s="637" t="s">
        <v>1121</v>
      </c>
      <c r="H182" s="637" t="s">
        <v>2255</v>
      </c>
      <c r="I182" s="637" t="s">
        <v>1097</v>
      </c>
      <c r="J182" s="637"/>
      <c r="K182" s="637"/>
      <c r="L182" s="637" t="s">
        <v>2256</v>
      </c>
      <c r="M182" s="637" t="s">
        <v>1270</v>
      </c>
      <c r="N182" s="637" t="s">
        <v>51</v>
      </c>
      <c r="O182" s="637" t="s">
        <v>1271</v>
      </c>
      <c r="P182" s="637" t="s">
        <v>2257</v>
      </c>
      <c r="Q182" s="639">
        <v>20000000</v>
      </c>
      <c r="R182" s="639">
        <v>10000000</v>
      </c>
      <c r="S182" s="639">
        <v>5000000</v>
      </c>
      <c r="T182" s="639">
        <v>5000000</v>
      </c>
      <c r="U182" s="639">
        <v>40000000</v>
      </c>
      <c r="V182" s="640">
        <v>17</v>
      </c>
      <c r="W182" s="640">
        <v>18</v>
      </c>
      <c r="X182" s="640">
        <v>35</v>
      </c>
      <c r="Y182" s="639">
        <v>495</v>
      </c>
      <c r="Z182" s="639">
        <v>11940</v>
      </c>
      <c r="AA182" s="639">
        <v>560</v>
      </c>
    </row>
    <row r="183" spans="1:27">
      <c r="A183" s="637" t="s">
        <v>2632</v>
      </c>
      <c r="B183" s="638" t="s">
        <v>2258</v>
      </c>
      <c r="C183" s="637" t="s">
        <v>2259</v>
      </c>
      <c r="D183" s="637" t="s">
        <v>2260</v>
      </c>
      <c r="E183" s="637" t="s">
        <v>11</v>
      </c>
      <c r="F183" s="638" t="s">
        <v>2261</v>
      </c>
      <c r="G183" s="637" t="s">
        <v>1192</v>
      </c>
      <c r="H183" s="637" t="s">
        <v>2262</v>
      </c>
      <c r="I183" s="637" t="s">
        <v>1074</v>
      </c>
      <c r="J183" s="637"/>
      <c r="K183" s="637"/>
      <c r="L183" s="637" t="s">
        <v>2232</v>
      </c>
      <c r="M183" s="637" t="s">
        <v>1457</v>
      </c>
      <c r="N183" s="637" t="s">
        <v>0</v>
      </c>
      <c r="O183" s="637" t="s">
        <v>1458</v>
      </c>
      <c r="P183" s="637"/>
      <c r="Q183" s="639">
        <v>20000000</v>
      </c>
      <c r="R183" s="639">
        <v>50000000</v>
      </c>
      <c r="S183" s="639">
        <v>10000000</v>
      </c>
      <c r="T183" s="639">
        <v>5000000</v>
      </c>
      <c r="U183" s="639">
        <v>85000000</v>
      </c>
      <c r="V183" s="640">
        <v>27</v>
      </c>
      <c r="W183" s="640">
        <v>8</v>
      </c>
      <c r="X183" s="640">
        <v>35</v>
      </c>
      <c r="Y183" s="639">
        <v>75.400000000000006</v>
      </c>
      <c r="Z183" s="639">
        <v>13017</v>
      </c>
      <c r="AA183" s="639">
        <v>2575</v>
      </c>
    </row>
    <row r="184" spans="1:27">
      <c r="A184" s="637" t="s">
        <v>2633</v>
      </c>
      <c r="B184" s="638" t="s">
        <v>2263</v>
      </c>
      <c r="C184" s="637" t="s">
        <v>2264</v>
      </c>
      <c r="D184" s="637" t="s">
        <v>2265</v>
      </c>
      <c r="E184" s="637" t="s">
        <v>46</v>
      </c>
      <c r="F184" s="638" t="s">
        <v>2266</v>
      </c>
      <c r="G184" s="637" t="s">
        <v>1316</v>
      </c>
      <c r="H184" s="637" t="s">
        <v>2267</v>
      </c>
      <c r="I184" s="637" t="s">
        <v>1106</v>
      </c>
      <c r="J184" s="637"/>
      <c r="K184" s="637"/>
      <c r="L184" s="637" t="s">
        <v>1898</v>
      </c>
      <c r="M184" s="637" t="s">
        <v>1899</v>
      </c>
      <c r="N184" s="637" t="s">
        <v>4</v>
      </c>
      <c r="O184" s="637" t="s">
        <v>1900</v>
      </c>
      <c r="P184" s="637"/>
      <c r="Q184" s="639">
        <v>0</v>
      </c>
      <c r="R184" s="639">
        <v>5000000</v>
      </c>
      <c r="S184" s="639">
        <v>5000000</v>
      </c>
      <c r="T184" s="639">
        <v>5000000</v>
      </c>
      <c r="U184" s="639">
        <v>15000000</v>
      </c>
      <c r="V184" s="640">
        <v>14</v>
      </c>
      <c r="W184" s="640">
        <v>22</v>
      </c>
      <c r="X184" s="640">
        <v>36</v>
      </c>
      <c r="Y184" s="639">
        <v>93.8</v>
      </c>
      <c r="Z184" s="639">
        <v>1688</v>
      </c>
      <c r="AA184" s="639">
        <v>780</v>
      </c>
    </row>
    <row r="185" spans="1:27">
      <c r="A185" s="637" t="s">
        <v>2634</v>
      </c>
      <c r="B185" s="638" t="s">
        <v>2268</v>
      </c>
      <c r="C185" s="637" t="s">
        <v>2269</v>
      </c>
      <c r="D185" s="637" t="s">
        <v>2270</v>
      </c>
      <c r="E185" s="637" t="s">
        <v>495</v>
      </c>
      <c r="F185" s="638" t="s">
        <v>1720</v>
      </c>
      <c r="G185" s="637" t="s">
        <v>1197</v>
      </c>
      <c r="H185" s="637" t="s">
        <v>2271</v>
      </c>
      <c r="I185" s="637" t="s">
        <v>1294</v>
      </c>
      <c r="J185" s="637"/>
      <c r="K185" s="637"/>
      <c r="L185" s="637" t="s">
        <v>2272</v>
      </c>
      <c r="M185" s="637" t="s">
        <v>2273</v>
      </c>
      <c r="N185" s="637" t="s">
        <v>6</v>
      </c>
      <c r="O185" s="637" t="s">
        <v>2274</v>
      </c>
      <c r="P185" s="637"/>
      <c r="Q185" s="639">
        <v>10000000</v>
      </c>
      <c r="R185" s="639">
        <v>0</v>
      </c>
      <c r="S185" s="639">
        <v>8000000</v>
      </c>
      <c r="T185" s="639">
        <v>5000000</v>
      </c>
      <c r="U185" s="639">
        <v>23000000</v>
      </c>
      <c r="V185" s="640">
        <v>30</v>
      </c>
      <c r="W185" s="640">
        <v>7</v>
      </c>
      <c r="X185" s="640">
        <v>37</v>
      </c>
      <c r="Y185" s="639">
        <v>450.27</v>
      </c>
      <c r="Z185" s="639">
        <v>40728</v>
      </c>
      <c r="AA185" s="639">
        <v>2346</v>
      </c>
    </row>
    <row r="186" spans="1:27">
      <c r="A186" s="637" t="s">
        <v>2635</v>
      </c>
      <c r="B186" s="638" t="s">
        <v>2275</v>
      </c>
      <c r="C186" s="637" t="s">
        <v>2276</v>
      </c>
      <c r="D186" s="637" t="s">
        <v>2277</v>
      </c>
      <c r="E186" s="637" t="s">
        <v>289</v>
      </c>
      <c r="F186" s="638" t="s">
        <v>2278</v>
      </c>
      <c r="G186" s="637" t="s">
        <v>1388</v>
      </c>
      <c r="H186" s="637" t="s">
        <v>2279</v>
      </c>
      <c r="I186" s="637" t="s">
        <v>1046</v>
      </c>
      <c r="J186" s="637"/>
      <c r="K186" s="637"/>
      <c r="L186" s="637" t="s">
        <v>2280</v>
      </c>
      <c r="M186" s="637" t="s">
        <v>2280</v>
      </c>
      <c r="N186" s="637" t="s">
        <v>4</v>
      </c>
      <c r="O186" s="637" t="s">
        <v>2281</v>
      </c>
      <c r="P186" s="637"/>
      <c r="Q186" s="639">
        <v>1564272</v>
      </c>
      <c r="R186" s="639">
        <v>0</v>
      </c>
      <c r="S186" s="639">
        <v>20000000</v>
      </c>
      <c r="T186" s="639">
        <v>10000000</v>
      </c>
      <c r="U186" s="639">
        <v>31564272</v>
      </c>
      <c r="V186" s="640">
        <v>9</v>
      </c>
      <c r="W186" s="640">
        <v>30</v>
      </c>
      <c r="X186" s="640">
        <v>39</v>
      </c>
      <c r="Y186" s="639">
        <v>366.25</v>
      </c>
      <c r="Z186" s="639">
        <v>2132</v>
      </c>
      <c r="AA186" s="639">
        <v>731</v>
      </c>
    </row>
    <row r="187" spans="1:27">
      <c r="A187" s="637" t="s">
        <v>2636</v>
      </c>
      <c r="B187" s="638" t="s">
        <v>2282</v>
      </c>
      <c r="C187" s="637" t="s">
        <v>2283</v>
      </c>
      <c r="D187" s="637" t="s">
        <v>2284</v>
      </c>
      <c r="E187" s="637" t="s">
        <v>20</v>
      </c>
      <c r="F187" s="638" t="s">
        <v>1763</v>
      </c>
      <c r="G187" s="637" t="s">
        <v>1044</v>
      </c>
      <c r="H187" s="637" t="s">
        <v>2111</v>
      </c>
      <c r="I187" s="637"/>
      <c r="J187" s="637"/>
      <c r="K187" s="637" t="s">
        <v>2285</v>
      </c>
      <c r="L187" s="637" t="s">
        <v>1978</v>
      </c>
      <c r="M187" s="637" t="s">
        <v>1617</v>
      </c>
      <c r="N187" s="637" t="s">
        <v>0</v>
      </c>
      <c r="O187" s="637" t="s">
        <v>1979</v>
      </c>
      <c r="P187" s="637"/>
      <c r="Q187" s="639">
        <v>1200000</v>
      </c>
      <c r="R187" s="639">
        <v>0</v>
      </c>
      <c r="S187" s="639">
        <v>0</v>
      </c>
      <c r="T187" s="639">
        <v>0</v>
      </c>
      <c r="U187" s="639">
        <v>1200000</v>
      </c>
      <c r="V187" s="640">
        <v>36</v>
      </c>
      <c r="W187" s="640">
        <v>4</v>
      </c>
      <c r="X187" s="640">
        <v>40</v>
      </c>
      <c r="Y187" s="639">
        <v>3000</v>
      </c>
      <c r="Z187" s="639">
        <v>13500</v>
      </c>
      <c r="AA187" s="639">
        <v>6740</v>
      </c>
    </row>
    <row r="188" spans="1:27">
      <c r="A188" s="637" t="s">
        <v>2637</v>
      </c>
      <c r="B188" s="638" t="s">
        <v>2286</v>
      </c>
      <c r="C188" s="637" t="s">
        <v>2287</v>
      </c>
      <c r="D188" s="637" t="s">
        <v>2288</v>
      </c>
      <c r="E188" s="637" t="s">
        <v>37</v>
      </c>
      <c r="F188" s="638" t="s">
        <v>1706</v>
      </c>
      <c r="G188" s="637" t="s">
        <v>1316</v>
      </c>
      <c r="H188" s="637" t="s">
        <v>2289</v>
      </c>
      <c r="I188" s="637" t="s">
        <v>1074</v>
      </c>
      <c r="J188" s="637"/>
      <c r="K188" s="637"/>
      <c r="L188" s="637" t="s">
        <v>2290</v>
      </c>
      <c r="M188" s="637" t="s">
        <v>2290</v>
      </c>
      <c r="N188" s="637" t="s">
        <v>737</v>
      </c>
      <c r="O188" s="637" t="s">
        <v>2291</v>
      </c>
      <c r="P188" s="637"/>
      <c r="Q188" s="639">
        <v>6500000</v>
      </c>
      <c r="R188" s="639">
        <v>10000000</v>
      </c>
      <c r="S188" s="639">
        <v>20000000</v>
      </c>
      <c r="T188" s="639">
        <v>6000000</v>
      </c>
      <c r="U188" s="639">
        <v>42500000</v>
      </c>
      <c r="V188" s="640">
        <v>30</v>
      </c>
      <c r="W188" s="640">
        <v>10</v>
      </c>
      <c r="X188" s="640">
        <v>40</v>
      </c>
      <c r="Y188" s="639">
        <v>288</v>
      </c>
      <c r="Z188" s="639">
        <v>11492</v>
      </c>
      <c r="AA188" s="639">
        <v>1080</v>
      </c>
    </row>
    <row r="189" spans="1:27">
      <c r="A189" s="637" t="s">
        <v>2638</v>
      </c>
      <c r="B189" s="638" t="s">
        <v>2292</v>
      </c>
      <c r="C189" s="637" t="s">
        <v>2293</v>
      </c>
      <c r="D189" s="637" t="s">
        <v>2294</v>
      </c>
      <c r="E189" s="637" t="s">
        <v>778</v>
      </c>
      <c r="F189" s="638" t="s">
        <v>1991</v>
      </c>
      <c r="G189" s="637" t="s">
        <v>1614</v>
      </c>
      <c r="H189" s="637" t="s">
        <v>2295</v>
      </c>
      <c r="I189" s="637" t="s">
        <v>1294</v>
      </c>
      <c r="J189" s="637"/>
      <c r="K189" s="637"/>
      <c r="L189" s="637" t="s">
        <v>2296</v>
      </c>
      <c r="M189" s="637" t="s">
        <v>1607</v>
      </c>
      <c r="N189" s="637" t="s">
        <v>4</v>
      </c>
      <c r="O189" s="637" t="s">
        <v>1608</v>
      </c>
      <c r="P189" s="637" t="s">
        <v>2297</v>
      </c>
      <c r="Q189" s="639">
        <v>20500000</v>
      </c>
      <c r="R189" s="639">
        <v>20000000</v>
      </c>
      <c r="S189" s="639">
        <v>15000000</v>
      </c>
      <c r="T189" s="639">
        <v>10000000</v>
      </c>
      <c r="U189" s="639">
        <v>65500000</v>
      </c>
      <c r="V189" s="640">
        <v>33</v>
      </c>
      <c r="W189" s="640">
        <v>10</v>
      </c>
      <c r="X189" s="640">
        <v>43</v>
      </c>
      <c r="Y189" s="639">
        <v>464</v>
      </c>
      <c r="Z189" s="639">
        <v>8000</v>
      </c>
      <c r="AA189" s="639">
        <v>2000</v>
      </c>
    </row>
    <row r="190" spans="1:27">
      <c r="A190" s="637" t="s">
        <v>2639</v>
      </c>
      <c r="B190" s="638" t="s">
        <v>2298</v>
      </c>
      <c r="C190" s="637" t="s">
        <v>2299</v>
      </c>
      <c r="D190" s="637" t="s">
        <v>2300</v>
      </c>
      <c r="E190" s="637" t="s">
        <v>1010</v>
      </c>
      <c r="F190" s="638" t="s">
        <v>2301</v>
      </c>
      <c r="G190" s="637" t="s">
        <v>1095</v>
      </c>
      <c r="H190" s="637" t="s">
        <v>2302</v>
      </c>
      <c r="I190" s="637" t="s">
        <v>1294</v>
      </c>
      <c r="J190" s="637"/>
      <c r="K190" s="637" t="s">
        <v>2303</v>
      </c>
      <c r="L190" s="637" t="s">
        <v>2304</v>
      </c>
      <c r="M190" s="637" t="s">
        <v>1341</v>
      </c>
      <c r="N190" s="637" t="s">
        <v>13</v>
      </c>
      <c r="O190" s="637" t="s">
        <v>1342</v>
      </c>
      <c r="P190" s="637" t="s">
        <v>2305</v>
      </c>
      <c r="Q190" s="639">
        <v>0</v>
      </c>
      <c r="R190" s="639">
        <v>0</v>
      </c>
      <c r="S190" s="639">
        <v>60000000</v>
      </c>
      <c r="T190" s="639">
        <v>50000000</v>
      </c>
      <c r="U190" s="639">
        <v>110000000</v>
      </c>
      <c r="V190" s="640">
        <v>22</v>
      </c>
      <c r="W190" s="640">
        <v>21</v>
      </c>
      <c r="X190" s="640">
        <v>43</v>
      </c>
      <c r="Y190" s="639">
        <v>379.87</v>
      </c>
      <c r="Z190" s="639">
        <v>3920</v>
      </c>
      <c r="AA190" s="639">
        <v>1100</v>
      </c>
    </row>
    <row r="191" spans="1:27">
      <c r="A191" s="637" t="s">
        <v>2640</v>
      </c>
      <c r="B191" s="638" t="s">
        <v>2306</v>
      </c>
      <c r="C191" s="637" t="s">
        <v>2307</v>
      </c>
      <c r="D191" s="637" t="s">
        <v>2308</v>
      </c>
      <c r="E191" s="637" t="s">
        <v>779</v>
      </c>
      <c r="F191" s="638" t="s">
        <v>2074</v>
      </c>
      <c r="G191" s="637" t="s">
        <v>1095</v>
      </c>
      <c r="H191" s="637" t="s">
        <v>2309</v>
      </c>
      <c r="I191" s="637" t="s">
        <v>1146</v>
      </c>
      <c r="J191" s="637"/>
      <c r="K191" s="637"/>
      <c r="L191" s="637" t="s">
        <v>2310</v>
      </c>
      <c r="M191" s="637" t="s">
        <v>2311</v>
      </c>
      <c r="N191" s="637" t="s">
        <v>18</v>
      </c>
      <c r="O191" s="637" t="s">
        <v>2312</v>
      </c>
      <c r="P191" s="637"/>
      <c r="Q191" s="639">
        <v>0</v>
      </c>
      <c r="R191" s="639">
        <v>2000000</v>
      </c>
      <c r="S191" s="639">
        <v>1000000</v>
      </c>
      <c r="T191" s="639">
        <v>2000000</v>
      </c>
      <c r="U191" s="639">
        <v>5000000</v>
      </c>
      <c r="V191" s="640">
        <v>25</v>
      </c>
      <c r="W191" s="640">
        <v>20</v>
      </c>
      <c r="X191" s="640">
        <v>45</v>
      </c>
      <c r="Y191" s="639">
        <v>957.68</v>
      </c>
      <c r="Z191" s="639">
        <v>10240</v>
      </c>
      <c r="AA191" s="639">
        <v>2700</v>
      </c>
    </row>
    <row r="192" spans="1:27">
      <c r="A192" s="637" t="s">
        <v>2641</v>
      </c>
      <c r="B192" s="638" t="s">
        <v>2313</v>
      </c>
      <c r="C192" s="637" t="s">
        <v>2314</v>
      </c>
      <c r="D192" s="637" t="s">
        <v>2315</v>
      </c>
      <c r="E192" s="637" t="s">
        <v>779</v>
      </c>
      <c r="F192" s="638" t="s">
        <v>1043</v>
      </c>
      <c r="G192" s="637" t="s">
        <v>1363</v>
      </c>
      <c r="H192" s="637" t="s">
        <v>2316</v>
      </c>
      <c r="I192" s="637" t="s">
        <v>1146</v>
      </c>
      <c r="J192" s="637"/>
      <c r="K192" s="637"/>
      <c r="L192" s="637" t="s">
        <v>2008</v>
      </c>
      <c r="M192" s="637" t="s">
        <v>1686</v>
      </c>
      <c r="N192" s="637" t="s">
        <v>6</v>
      </c>
      <c r="O192" s="637" t="s">
        <v>1716</v>
      </c>
      <c r="P192" s="637"/>
      <c r="Q192" s="639">
        <v>2000000</v>
      </c>
      <c r="R192" s="639">
        <v>500000</v>
      </c>
      <c r="S192" s="639">
        <v>1000000</v>
      </c>
      <c r="T192" s="639">
        <v>5000000</v>
      </c>
      <c r="U192" s="639">
        <v>8500000</v>
      </c>
      <c r="V192" s="640">
        <v>8</v>
      </c>
      <c r="W192" s="640">
        <v>40</v>
      </c>
      <c r="X192" s="640">
        <v>48</v>
      </c>
      <c r="Y192" s="639">
        <v>697.02</v>
      </c>
      <c r="Z192" s="639">
        <v>35220</v>
      </c>
      <c r="AA192" s="639">
        <v>6000</v>
      </c>
    </row>
    <row r="193" spans="1:27">
      <c r="A193" s="637" t="s">
        <v>2642</v>
      </c>
      <c r="B193" s="638" t="s">
        <v>2317</v>
      </c>
      <c r="C193" s="637" t="s">
        <v>2318</v>
      </c>
      <c r="D193" s="637" t="s">
        <v>1629</v>
      </c>
      <c r="E193" s="637" t="s">
        <v>779</v>
      </c>
      <c r="F193" s="638" t="s">
        <v>1043</v>
      </c>
      <c r="G193" s="637" t="s">
        <v>1614</v>
      </c>
      <c r="H193" s="637" t="s">
        <v>2319</v>
      </c>
      <c r="I193" s="637" t="s">
        <v>1097</v>
      </c>
      <c r="J193" s="637" t="s">
        <v>1075</v>
      </c>
      <c r="K193" s="637" t="s">
        <v>1075</v>
      </c>
      <c r="L193" s="637" t="s">
        <v>2320</v>
      </c>
      <c r="M193" s="637" t="s">
        <v>2321</v>
      </c>
      <c r="N193" s="637" t="s">
        <v>6</v>
      </c>
      <c r="O193" s="637" t="s">
        <v>2322</v>
      </c>
      <c r="P193" s="637"/>
      <c r="Q193" s="639">
        <v>120000000</v>
      </c>
      <c r="R193" s="639">
        <v>64800000</v>
      </c>
      <c r="S193" s="639">
        <v>30000000</v>
      </c>
      <c r="T193" s="639">
        <v>60000000</v>
      </c>
      <c r="U193" s="639">
        <v>274800000</v>
      </c>
      <c r="V193" s="640">
        <v>25</v>
      </c>
      <c r="W193" s="640">
        <v>25</v>
      </c>
      <c r="X193" s="640">
        <v>50</v>
      </c>
      <c r="Y193" s="639">
        <v>667</v>
      </c>
      <c r="Z193" s="639">
        <v>3600</v>
      </c>
      <c r="AA193" s="639">
        <v>3600</v>
      </c>
    </row>
    <row r="194" spans="1:27">
      <c r="A194" s="637" t="s">
        <v>2643</v>
      </c>
      <c r="B194" s="638" t="s">
        <v>2323</v>
      </c>
      <c r="C194" s="637" t="s">
        <v>2324</v>
      </c>
      <c r="D194" s="637" t="s">
        <v>2325</v>
      </c>
      <c r="E194" s="637" t="s">
        <v>780</v>
      </c>
      <c r="F194" s="638" t="s">
        <v>1331</v>
      </c>
      <c r="G194" s="637" t="s">
        <v>1168</v>
      </c>
      <c r="H194" s="637" t="s">
        <v>1261</v>
      </c>
      <c r="I194" s="637"/>
      <c r="J194" s="637" t="s">
        <v>2326</v>
      </c>
      <c r="K194" s="637"/>
      <c r="L194" s="637" t="s">
        <v>2327</v>
      </c>
      <c r="M194" s="637" t="s">
        <v>2327</v>
      </c>
      <c r="N194" s="637" t="s">
        <v>32</v>
      </c>
      <c r="O194" s="637" t="s">
        <v>2328</v>
      </c>
      <c r="P194" s="637"/>
      <c r="Q194" s="639">
        <v>0</v>
      </c>
      <c r="R194" s="639">
        <v>0</v>
      </c>
      <c r="S194" s="639">
        <v>15000000</v>
      </c>
      <c r="T194" s="639">
        <v>225000000</v>
      </c>
      <c r="U194" s="639">
        <v>240000000</v>
      </c>
      <c r="V194" s="640">
        <v>30</v>
      </c>
      <c r="W194" s="640">
        <v>20</v>
      </c>
      <c r="X194" s="640">
        <v>50</v>
      </c>
      <c r="Y194" s="639">
        <v>331</v>
      </c>
      <c r="Z194" s="639">
        <v>3192</v>
      </c>
      <c r="AA194" s="639">
        <v>1760</v>
      </c>
    </row>
    <row r="195" spans="1:27">
      <c r="A195" s="637" t="s">
        <v>2644</v>
      </c>
      <c r="B195" s="638" t="s">
        <v>2329</v>
      </c>
      <c r="C195" s="637" t="s">
        <v>2330</v>
      </c>
      <c r="D195" s="637" t="s">
        <v>2331</v>
      </c>
      <c r="E195" s="637" t="s">
        <v>647</v>
      </c>
      <c r="F195" s="638" t="s">
        <v>1613</v>
      </c>
      <c r="G195" s="637" t="s">
        <v>1220</v>
      </c>
      <c r="H195" s="637" t="s">
        <v>2332</v>
      </c>
      <c r="I195" s="637" t="s">
        <v>1106</v>
      </c>
      <c r="J195" s="637"/>
      <c r="K195" s="637"/>
      <c r="L195" s="637" t="s">
        <v>2333</v>
      </c>
      <c r="M195" s="637" t="s">
        <v>1686</v>
      </c>
      <c r="N195" s="637" t="s">
        <v>6</v>
      </c>
      <c r="O195" s="637" t="s">
        <v>1716</v>
      </c>
      <c r="P195" s="637"/>
      <c r="Q195" s="639">
        <v>7000000</v>
      </c>
      <c r="R195" s="639">
        <v>5500000</v>
      </c>
      <c r="S195" s="639">
        <v>2000000</v>
      </c>
      <c r="T195" s="639">
        <v>4000000</v>
      </c>
      <c r="U195" s="639">
        <v>18500000</v>
      </c>
      <c r="V195" s="640">
        <v>20</v>
      </c>
      <c r="W195" s="640">
        <v>30</v>
      </c>
      <c r="X195" s="640">
        <v>50</v>
      </c>
      <c r="Y195" s="639">
        <v>103</v>
      </c>
      <c r="Z195" s="639">
        <v>2024</v>
      </c>
      <c r="AA195" s="639">
        <v>1212</v>
      </c>
    </row>
    <row r="196" spans="1:27">
      <c r="A196" s="637" t="s">
        <v>2645</v>
      </c>
      <c r="B196" s="638" t="s">
        <v>2334</v>
      </c>
      <c r="C196" s="637" t="s">
        <v>2335</v>
      </c>
      <c r="D196" s="637" t="s">
        <v>2336</v>
      </c>
      <c r="E196" s="637" t="s">
        <v>23</v>
      </c>
      <c r="F196" s="638" t="s">
        <v>2122</v>
      </c>
      <c r="G196" s="637" t="s">
        <v>1151</v>
      </c>
      <c r="H196" s="637" t="s">
        <v>2337</v>
      </c>
      <c r="I196" s="637" t="s">
        <v>1294</v>
      </c>
      <c r="J196" s="637"/>
      <c r="K196" s="637"/>
      <c r="L196" s="637" t="s">
        <v>2338</v>
      </c>
      <c r="M196" s="637" t="s">
        <v>2339</v>
      </c>
      <c r="N196" s="637" t="s">
        <v>24</v>
      </c>
      <c r="O196" s="637" t="s">
        <v>2340</v>
      </c>
      <c r="P196" s="637"/>
      <c r="Q196" s="639">
        <v>1000000</v>
      </c>
      <c r="R196" s="639">
        <v>600000</v>
      </c>
      <c r="S196" s="639">
        <v>2000000</v>
      </c>
      <c r="T196" s="639">
        <v>500000</v>
      </c>
      <c r="U196" s="639">
        <v>4100000</v>
      </c>
      <c r="V196" s="640">
        <v>36</v>
      </c>
      <c r="W196" s="640">
        <v>15</v>
      </c>
      <c r="X196" s="640">
        <v>51</v>
      </c>
      <c r="Y196" s="639">
        <v>480</v>
      </c>
      <c r="Z196" s="639">
        <v>3200</v>
      </c>
      <c r="AA196" s="639">
        <v>816</v>
      </c>
    </row>
    <row r="197" spans="1:27">
      <c r="A197" s="637" t="s">
        <v>2646</v>
      </c>
      <c r="B197" s="638" t="s">
        <v>2341</v>
      </c>
      <c r="C197" s="637" t="s">
        <v>2342</v>
      </c>
      <c r="D197" s="637" t="s">
        <v>2343</v>
      </c>
      <c r="E197" s="637" t="s">
        <v>670</v>
      </c>
      <c r="F197" s="638" t="s">
        <v>1819</v>
      </c>
      <c r="G197" s="637" t="s">
        <v>1206</v>
      </c>
      <c r="H197" s="637" t="s">
        <v>2344</v>
      </c>
      <c r="I197" s="637" t="s">
        <v>1302</v>
      </c>
      <c r="J197" s="637" t="s">
        <v>1075</v>
      </c>
      <c r="K197" s="637" t="s">
        <v>1075</v>
      </c>
      <c r="L197" s="637" t="s">
        <v>2345</v>
      </c>
      <c r="M197" s="637" t="s">
        <v>2346</v>
      </c>
      <c r="N197" s="637" t="s">
        <v>27</v>
      </c>
      <c r="O197" s="637" t="s">
        <v>2347</v>
      </c>
      <c r="P197" s="637" t="s">
        <v>2348</v>
      </c>
      <c r="Q197" s="639">
        <v>60000</v>
      </c>
      <c r="R197" s="639">
        <v>50000</v>
      </c>
      <c r="S197" s="639">
        <v>3000000</v>
      </c>
      <c r="T197" s="639">
        <v>2000000</v>
      </c>
      <c r="U197" s="639">
        <v>5110000</v>
      </c>
      <c r="V197" s="640">
        <v>38</v>
      </c>
      <c r="W197" s="640">
        <v>13</v>
      </c>
      <c r="X197" s="640">
        <v>51</v>
      </c>
      <c r="Y197" s="639">
        <v>255</v>
      </c>
      <c r="Z197" s="639">
        <v>9508</v>
      </c>
      <c r="AA197" s="639">
        <v>882</v>
      </c>
    </row>
    <row r="198" spans="1:27">
      <c r="A198" s="637" t="s">
        <v>2647</v>
      </c>
      <c r="B198" s="638" t="s">
        <v>2349</v>
      </c>
      <c r="C198" s="637" t="s">
        <v>2350</v>
      </c>
      <c r="D198" s="637" t="s">
        <v>2351</v>
      </c>
      <c r="E198" s="637" t="s">
        <v>46</v>
      </c>
      <c r="F198" s="638" t="s">
        <v>2223</v>
      </c>
      <c r="G198" s="637" t="s">
        <v>1363</v>
      </c>
      <c r="H198" s="637" t="s">
        <v>2352</v>
      </c>
      <c r="I198" s="637" t="s">
        <v>1302</v>
      </c>
      <c r="J198" s="637"/>
      <c r="K198" s="637"/>
      <c r="L198" s="637" t="s">
        <v>2353</v>
      </c>
      <c r="M198" s="637" t="s">
        <v>2353</v>
      </c>
      <c r="N198" s="637" t="s">
        <v>8</v>
      </c>
      <c r="O198" s="637" t="s">
        <v>2354</v>
      </c>
      <c r="P198" s="637"/>
      <c r="Q198" s="639">
        <v>16000000</v>
      </c>
      <c r="R198" s="639">
        <v>25000000</v>
      </c>
      <c r="S198" s="639">
        <v>14000000</v>
      </c>
      <c r="T198" s="639">
        <v>15000000</v>
      </c>
      <c r="U198" s="639">
        <v>70000000</v>
      </c>
      <c r="V198" s="640">
        <v>40</v>
      </c>
      <c r="W198" s="640">
        <v>14</v>
      </c>
      <c r="X198" s="640">
        <v>54</v>
      </c>
      <c r="Y198" s="639">
        <v>72.38</v>
      </c>
      <c r="Z198" s="639">
        <v>3200</v>
      </c>
      <c r="AA198" s="639">
        <v>1722</v>
      </c>
    </row>
    <row r="199" spans="1:27">
      <c r="A199" s="637" t="s">
        <v>2648</v>
      </c>
      <c r="B199" s="638" t="s">
        <v>2355</v>
      </c>
      <c r="C199" s="637" t="s">
        <v>2356</v>
      </c>
      <c r="D199" s="637" t="s">
        <v>2357</v>
      </c>
      <c r="E199" s="637" t="s">
        <v>776</v>
      </c>
      <c r="F199" s="638" t="s">
        <v>1541</v>
      </c>
      <c r="G199" s="637" t="s">
        <v>1127</v>
      </c>
      <c r="H199" s="637" t="s">
        <v>2358</v>
      </c>
      <c r="I199" s="637" t="s">
        <v>1146</v>
      </c>
      <c r="J199" s="637"/>
      <c r="K199" s="637"/>
      <c r="L199" s="637" t="s">
        <v>2359</v>
      </c>
      <c r="M199" s="637" t="s">
        <v>1535</v>
      </c>
      <c r="N199" s="637" t="s">
        <v>8</v>
      </c>
      <c r="O199" s="637" t="s">
        <v>1536</v>
      </c>
      <c r="P199" s="637"/>
      <c r="Q199" s="639">
        <v>20000000</v>
      </c>
      <c r="R199" s="639">
        <v>30000000</v>
      </c>
      <c r="S199" s="639">
        <v>50000000</v>
      </c>
      <c r="T199" s="639">
        <v>1000000</v>
      </c>
      <c r="U199" s="639">
        <v>101000000</v>
      </c>
      <c r="V199" s="640">
        <v>40</v>
      </c>
      <c r="W199" s="640">
        <v>15</v>
      </c>
      <c r="X199" s="640">
        <v>55</v>
      </c>
      <c r="Y199" s="639">
        <v>1804.5</v>
      </c>
      <c r="Z199" s="639">
        <v>8092</v>
      </c>
      <c r="AA199" s="639">
        <v>1362</v>
      </c>
    </row>
    <row r="200" spans="1:27">
      <c r="A200" s="637" t="s">
        <v>2649</v>
      </c>
      <c r="B200" s="638" t="s">
        <v>2360</v>
      </c>
      <c r="C200" s="637" t="s">
        <v>2361</v>
      </c>
      <c r="D200" s="637" t="s">
        <v>2362</v>
      </c>
      <c r="E200" s="637" t="s">
        <v>291</v>
      </c>
      <c r="F200" s="638" t="s">
        <v>2363</v>
      </c>
      <c r="G200" s="637" t="s">
        <v>1363</v>
      </c>
      <c r="H200" s="637" t="s">
        <v>2364</v>
      </c>
      <c r="I200" s="637" t="s">
        <v>1123</v>
      </c>
      <c r="J200" s="637"/>
      <c r="K200" s="637"/>
      <c r="L200" s="637" t="s">
        <v>1116</v>
      </c>
      <c r="M200" s="637" t="s">
        <v>1048</v>
      </c>
      <c r="N200" s="637" t="s">
        <v>8</v>
      </c>
      <c r="O200" s="637" t="s">
        <v>1049</v>
      </c>
      <c r="P200" s="637"/>
      <c r="Q200" s="639">
        <v>20000000</v>
      </c>
      <c r="R200" s="639">
        <v>175500000</v>
      </c>
      <c r="S200" s="639">
        <v>50000000</v>
      </c>
      <c r="T200" s="639">
        <v>50000000</v>
      </c>
      <c r="U200" s="639">
        <v>295500000</v>
      </c>
      <c r="V200" s="640">
        <v>30</v>
      </c>
      <c r="W200" s="640">
        <v>30</v>
      </c>
      <c r="X200" s="640">
        <v>60</v>
      </c>
      <c r="Y200" s="639">
        <v>1264</v>
      </c>
      <c r="Z200" s="639">
        <v>15200</v>
      </c>
      <c r="AA200" s="639">
        <v>4984</v>
      </c>
    </row>
    <row r="201" spans="1:27">
      <c r="A201" s="637" t="s">
        <v>2650</v>
      </c>
      <c r="B201" s="638" t="s">
        <v>2365</v>
      </c>
      <c r="C201" s="637" t="s">
        <v>2366</v>
      </c>
      <c r="D201" s="637" t="s">
        <v>2367</v>
      </c>
      <c r="E201" s="637" t="s">
        <v>780</v>
      </c>
      <c r="F201" s="638" t="s">
        <v>1331</v>
      </c>
      <c r="G201" s="637" t="s">
        <v>1614</v>
      </c>
      <c r="H201" s="637" t="s">
        <v>2368</v>
      </c>
      <c r="I201" s="637" t="s">
        <v>1571</v>
      </c>
      <c r="J201" s="637" t="s">
        <v>2369</v>
      </c>
      <c r="K201" s="637" t="s">
        <v>2370</v>
      </c>
      <c r="L201" s="637" t="s">
        <v>2371</v>
      </c>
      <c r="M201" s="637" t="s">
        <v>1656</v>
      </c>
      <c r="N201" s="637" t="s">
        <v>4</v>
      </c>
      <c r="O201" s="637" t="s">
        <v>1657</v>
      </c>
      <c r="P201" s="637"/>
      <c r="Q201" s="639">
        <v>20000000</v>
      </c>
      <c r="R201" s="639">
        <v>30000000</v>
      </c>
      <c r="S201" s="639">
        <v>10000000</v>
      </c>
      <c r="T201" s="639">
        <v>10000000</v>
      </c>
      <c r="U201" s="639">
        <v>70000000</v>
      </c>
      <c r="V201" s="640">
        <v>30</v>
      </c>
      <c r="W201" s="640">
        <v>30</v>
      </c>
      <c r="X201" s="640">
        <v>60</v>
      </c>
      <c r="Y201" s="639">
        <v>250</v>
      </c>
      <c r="Z201" s="639">
        <v>8175</v>
      </c>
      <c r="AA201" s="639">
        <v>1000</v>
      </c>
    </row>
    <row r="202" spans="1:27">
      <c r="A202" s="637" t="s">
        <v>2651</v>
      </c>
      <c r="B202" s="638" t="s">
        <v>2372</v>
      </c>
      <c r="C202" s="637" t="s">
        <v>2350</v>
      </c>
      <c r="D202" s="637" t="s">
        <v>2351</v>
      </c>
      <c r="E202" s="637" t="s">
        <v>46</v>
      </c>
      <c r="F202" s="638" t="s">
        <v>2223</v>
      </c>
      <c r="G202" s="637" t="s">
        <v>1363</v>
      </c>
      <c r="H202" s="637" t="s">
        <v>2373</v>
      </c>
      <c r="I202" s="637" t="s">
        <v>1302</v>
      </c>
      <c r="J202" s="637"/>
      <c r="K202" s="637"/>
      <c r="L202" s="637" t="s">
        <v>2353</v>
      </c>
      <c r="M202" s="637" t="s">
        <v>2353</v>
      </c>
      <c r="N202" s="637" t="s">
        <v>8</v>
      </c>
      <c r="O202" s="637" t="s">
        <v>2354</v>
      </c>
      <c r="P202" s="637"/>
      <c r="Q202" s="639">
        <v>12000000</v>
      </c>
      <c r="R202" s="639">
        <v>21000000</v>
      </c>
      <c r="S202" s="639">
        <v>20000000</v>
      </c>
      <c r="T202" s="639">
        <v>20000000</v>
      </c>
      <c r="U202" s="639">
        <v>73000000</v>
      </c>
      <c r="V202" s="640">
        <v>18</v>
      </c>
      <c r="W202" s="640">
        <v>46</v>
      </c>
      <c r="X202" s="640">
        <v>64</v>
      </c>
      <c r="Y202" s="639">
        <v>74.55</v>
      </c>
      <c r="Z202" s="639">
        <v>3200</v>
      </c>
      <c r="AA202" s="639">
        <v>1722</v>
      </c>
    </row>
    <row r="203" spans="1:27">
      <c r="A203" s="637" t="s">
        <v>2652</v>
      </c>
      <c r="B203" s="638" t="s">
        <v>2374</v>
      </c>
      <c r="C203" s="637" t="s">
        <v>2375</v>
      </c>
      <c r="D203" s="637" t="s">
        <v>2376</v>
      </c>
      <c r="E203" s="637" t="s">
        <v>452</v>
      </c>
      <c r="F203" s="638" t="s">
        <v>2377</v>
      </c>
      <c r="G203" s="637" t="s">
        <v>1127</v>
      </c>
      <c r="H203" s="637" t="s">
        <v>2378</v>
      </c>
      <c r="I203" s="637" t="s">
        <v>1261</v>
      </c>
      <c r="J203" s="637"/>
      <c r="K203" s="637"/>
      <c r="L203" s="637" t="s">
        <v>2379</v>
      </c>
      <c r="M203" s="637" t="s">
        <v>1919</v>
      </c>
      <c r="N203" s="637" t="s">
        <v>21</v>
      </c>
      <c r="O203" s="637" t="s">
        <v>1920</v>
      </c>
      <c r="P203" s="637"/>
      <c r="Q203" s="639">
        <v>53000000</v>
      </c>
      <c r="R203" s="639">
        <v>6764687.0199999996</v>
      </c>
      <c r="S203" s="639">
        <v>14148827.550000001</v>
      </c>
      <c r="T203" s="639">
        <v>14680752.02</v>
      </c>
      <c r="U203" s="639">
        <v>88594266.590000004</v>
      </c>
      <c r="V203" s="640">
        <v>20</v>
      </c>
      <c r="W203" s="640">
        <v>44</v>
      </c>
      <c r="X203" s="640">
        <v>64</v>
      </c>
      <c r="Y203" s="639">
        <v>187.86</v>
      </c>
      <c r="Z203" s="639">
        <v>5596</v>
      </c>
      <c r="AA203" s="639">
        <v>1260</v>
      </c>
    </row>
    <row r="204" spans="1:27">
      <c r="A204" s="637" t="s">
        <v>2653</v>
      </c>
      <c r="B204" s="638" t="s">
        <v>2380</v>
      </c>
      <c r="C204" s="637" t="s">
        <v>2381</v>
      </c>
      <c r="D204" s="637" t="s">
        <v>2382</v>
      </c>
      <c r="E204" s="637" t="s">
        <v>70</v>
      </c>
      <c r="F204" s="638" t="s">
        <v>2383</v>
      </c>
      <c r="G204" s="637" t="s">
        <v>1220</v>
      </c>
      <c r="H204" s="637" t="s">
        <v>2384</v>
      </c>
      <c r="I204" s="637" t="s">
        <v>1097</v>
      </c>
      <c r="J204" s="637" t="s">
        <v>1075</v>
      </c>
      <c r="K204" s="637" t="s">
        <v>1075</v>
      </c>
      <c r="L204" s="637" t="s">
        <v>2385</v>
      </c>
      <c r="M204" s="637" t="s">
        <v>2386</v>
      </c>
      <c r="N204" s="637" t="s">
        <v>27</v>
      </c>
      <c r="O204" s="637" t="s">
        <v>2387</v>
      </c>
      <c r="P204" s="637" t="s">
        <v>2388</v>
      </c>
      <c r="Q204" s="639">
        <v>4800000</v>
      </c>
      <c r="R204" s="639">
        <v>5000000</v>
      </c>
      <c r="S204" s="639">
        <v>2000000</v>
      </c>
      <c r="T204" s="639">
        <v>20000000</v>
      </c>
      <c r="U204" s="639">
        <v>31800000</v>
      </c>
      <c r="V204" s="640">
        <v>20</v>
      </c>
      <c r="W204" s="640">
        <v>50</v>
      </c>
      <c r="X204" s="640">
        <v>70</v>
      </c>
      <c r="Y204" s="639">
        <v>70.459999999999994</v>
      </c>
      <c r="Z204" s="639">
        <v>3200</v>
      </c>
      <c r="AA204" s="639">
        <v>1440</v>
      </c>
    </row>
    <row r="205" spans="1:27">
      <c r="A205" s="637" t="s">
        <v>2654</v>
      </c>
      <c r="B205" s="638" t="s">
        <v>2389</v>
      </c>
      <c r="C205" s="637" t="s">
        <v>2390</v>
      </c>
      <c r="D205" s="637" t="s">
        <v>2391</v>
      </c>
      <c r="E205" s="637" t="s">
        <v>64</v>
      </c>
      <c r="F205" s="638" t="s">
        <v>1347</v>
      </c>
      <c r="G205" s="637" t="s">
        <v>1114</v>
      </c>
      <c r="H205" s="637" t="s">
        <v>2392</v>
      </c>
      <c r="I205" s="637" t="s">
        <v>1146</v>
      </c>
      <c r="J205" s="637"/>
      <c r="K205" s="637"/>
      <c r="L205" s="637" t="s">
        <v>2170</v>
      </c>
      <c r="M205" s="637" t="s">
        <v>2171</v>
      </c>
      <c r="N205" s="637" t="s">
        <v>4</v>
      </c>
      <c r="O205" s="637" t="s">
        <v>2172</v>
      </c>
      <c r="P205" s="637"/>
      <c r="Q205" s="639">
        <v>0</v>
      </c>
      <c r="R205" s="639">
        <v>380000</v>
      </c>
      <c r="S205" s="639">
        <v>17000000</v>
      </c>
      <c r="T205" s="639">
        <v>70000000</v>
      </c>
      <c r="U205" s="639">
        <v>87380000</v>
      </c>
      <c r="V205" s="640">
        <v>35</v>
      </c>
      <c r="W205" s="640">
        <v>35</v>
      </c>
      <c r="X205" s="640">
        <v>70</v>
      </c>
      <c r="Y205" s="639">
        <v>215.95</v>
      </c>
      <c r="Z205" s="639">
        <v>14954</v>
      </c>
      <c r="AA205" s="639">
        <v>4320</v>
      </c>
    </row>
    <row r="206" spans="1:27">
      <c r="A206" s="637" t="s">
        <v>2655</v>
      </c>
      <c r="B206" s="638" t="s">
        <v>2393</v>
      </c>
      <c r="C206" s="637" t="s">
        <v>2394</v>
      </c>
      <c r="D206" s="637" t="s">
        <v>2395</v>
      </c>
      <c r="E206" s="637" t="s">
        <v>87</v>
      </c>
      <c r="F206" s="638" t="s">
        <v>2396</v>
      </c>
      <c r="G206" s="637" t="s">
        <v>1072</v>
      </c>
      <c r="H206" s="637" t="s">
        <v>2397</v>
      </c>
      <c r="I206" s="637" t="s">
        <v>1146</v>
      </c>
      <c r="J206" s="637"/>
      <c r="K206" s="637"/>
      <c r="L206" s="637" t="s">
        <v>2398</v>
      </c>
      <c r="M206" s="637" t="s">
        <v>2399</v>
      </c>
      <c r="N206" s="637" t="s">
        <v>39</v>
      </c>
      <c r="O206" s="637" t="s">
        <v>2400</v>
      </c>
      <c r="P206" s="637" t="s">
        <v>2401</v>
      </c>
      <c r="Q206" s="639">
        <v>0</v>
      </c>
      <c r="R206" s="639">
        <v>11790679.65</v>
      </c>
      <c r="S206" s="639">
        <v>5000000</v>
      </c>
      <c r="T206" s="639">
        <v>10000000</v>
      </c>
      <c r="U206" s="639">
        <v>26790679.649999999</v>
      </c>
      <c r="V206" s="640">
        <v>2</v>
      </c>
      <c r="W206" s="640">
        <v>74</v>
      </c>
      <c r="X206" s="640">
        <v>76</v>
      </c>
      <c r="Y206" s="639">
        <v>43.73</v>
      </c>
      <c r="Z206" s="639">
        <v>1068</v>
      </c>
      <c r="AA206" s="639">
        <v>920</v>
      </c>
    </row>
    <row r="207" spans="1:27">
      <c r="A207" s="637" t="s">
        <v>2656</v>
      </c>
      <c r="B207" s="638" t="s">
        <v>2402</v>
      </c>
      <c r="C207" s="637" t="s">
        <v>2403</v>
      </c>
      <c r="D207" s="637" t="s">
        <v>2404</v>
      </c>
      <c r="E207" s="637" t="s">
        <v>1010</v>
      </c>
      <c r="F207" s="638" t="s">
        <v>2405</v>
      </c>
      <c r="G207" s="637" t="s">
        <v>1496</v>
      </c>
      <c r="H207" s="637" t="s">
        <v>2182</v>
      </c>
      <c r="I207" s="637" t="s">
        <v>1074</v>
      </c>
      <c r="J207" s="637"/>
      <c r="K207" s="637"/>
      <c r="L207" s="637" t="s">
        <v>2232</v>
      </c>
      <c r="M207" s="637" t="s">
        <v>1457</v>
      </c>
      <c r="N207" s="637" t="s">
        <v>0</v>
      </c>
      <c r="O207" s="637" t="s">
        <v>1458</v>
      </c>
      <c r="P207" s="637"/>
      <c r="Q207" s="639">
        <v>0</v>
      </c>
      <c r="R207" s="639">
        <v>0</v>
      </c>
      <c r="S207" s="639">
        <v>20000000</v>
      </c>
      <c r="T207" s="639">
        <v>200000000</v>
      </c>
      <c r="U207" s="639">
        <v>220000000</v>
      </c>
      <c r="V207" s="640">
        <v>28</v>
      </c>
      <c r="W207" s="640">
        <v>48</v>
      </c>
      <c r="X207" s="640">
        <v>76</v>
      </c>
      <c r="Y207" s="639">
        <v>316.5</v>
      </c>
      <c r="Z207" s="639">
        <v>1700</v>
      </c>
      <c r="AA207" s="639">
        <v>1700</v>
      </c>
    </row>
    <row r="208" spans="1:27">
      <c r="A208" s="637" t="s">
        <v>2657</v>
      </c>
      <c r="B208" s="638" t="s">
        <v>2406</v>
      </c>
      <c r="C208" s="637" t="s">
        <v>2407</v>
      </c>
      <c r="D208" s="637" t="s">
        <v>2408</v>
      </c>
      <c r="E208" s="637" t="s">
        <v>57</v>
      </c>
      <c r="F208" s="638" t="s">
        <v>2409</v>
      </c>
      <c r="G208" s="637" t="s">
        <v>1114</v>
      </c>
      <c r="H208" s="637" t="s">
        <v>2410</v>
      </c>
      <c r="I208" s="637" t="s">
        <v>1106</v>
      </c>
      <c r="J208" s="637"/>
      <c r="K208" s="637"/>
      <c r="L208" s="637" t="s">
        <v>2411</v>
      </c>
      <c r="M208" s="637" t="s">
        <v>2412</v>
      </c>
      <c r="N208" s="637" t="s">
        <v>0</v>
      </c>
      <c r="O208" s="637" t="s">
        <v>2413</v>
      </c>
      <c r="P208" s="637"/>
      <c r="Q208" s="639">
        <v>50000000</v>
      </c>
      <c r="R208" s="639">
        <v>50000000</v>
      </c>
      <c r="S208" s="639">
        <v>60000000</v>
      </c>
      <c r="T208" s="639">
        <v>10000000</v>
      </c>
      <c r="U208" s="639">
        <v>170000000</v>
      </c>
      <c r="V208" s="640">
        <v>15</v>
      </c>
      <c r="W208" s="640">
        <v>63</v>
      </c>
      <c r="X208" s="640">
        <v>78</v>
      </c>
      <c r="Y208" s="639">
        <v>1034.43</v>
      </c>
      <c r="Z208" s="639">
        <v>15813</v>
      </c>
      <c r="AA208" s="639">
        <v>902</v>
      </c>
    </row>
    <row r="209" spans="1:27">
      <c r="A209" s="637" t="s">
        <v>2658</v>
      </c>
      <c r="B209" s="638" t="s">
        <v>2414</v>
      </c>
      <c r="C209" s="637" t="s">
        <v>2415</v>
      </c>
      <c r="D209" s="637" t="s">
        <v>2416</v>
      </c>
      <c r="E209" s="637" t="s">
        <v>63</v>
      </c>
      <c r="F209" s="638" t="s">
        <v>1783</v>
      </c>
      <c r="G209" s="637" t="s">
        <v>1168</v>
      </c>
      <c r="H209" s="637" t="s">
        <v>2417</v>
      </c>
      <c r="I209" s="637" t="s">
        <v>1261</v>
      </c>
      <c r="J209" s="637"/>
      <c r="K209" s="637"/>
      <c r="L209" s="637" t="s">
        <v>1785</v>
      </c>
      <c r="M209" s="637" t="s">
        <v>1786</v>
      </c>
      <c r="N209" s="637" t="s">
        <v>728</v>
      </c>
      <c r="O209" s="637" t="s">
        <v>1787</v>
      </c>
      <c r="P209" s="637"/>
      <c r="Q209" s="639">
        <v>6000000</v>
      </c>
      <c r="R209" s="639">
        <v>2000000</v>
      </c>
      <c r="S209" s="639">
        <v>40000000</v>
      </c>
      <c r="T209" s="639">
        <v>2000000</v>
      </c>
      <c r="U209" s="639">
        <v>50000000</v>
      </c>
      <c r="V209" s="640">
        <v>34</v>
      </c>
      <c r="W209" s="640">
        <v>53</v>
      </c>
      <c r="X209" s="640">
        <v>87</v>
      </c>
      <c r="Y209" s="639">
        <v>749.41</v>
      </c>
      <c r="Z209" s="639">
        <v>0</v>
      </c>
      <c r="AA209" s="639">
        <v>0</v>
      </c>
    </row>
    <row r="210" spans="1:27">
      <c r="A210" s="637" t="s">
        <v>2659</v>
      </c>
      <c r="B210" s="638" t="s">
        <v>2418</v>
      </c>
      <c r="C210" s="637" t="s">
        <v>2419</v>
      </c>
      <c r="D210" s="637" t="s">
        <v>2420</v>
      </c>
      <c r="E210" s="637" t="s">
        <v>1011</v>
      </c>
      <c r="F210" s="638" t="s">
        <v>2421</v>
      </c>
      <c r="G210" s="637" t="s">
        <v>1177</v>
      </c>
      <c r="H210" s="637" t="s">
        <v>2422</v>
      </c>
      <c r="I210" s="637" t="s">
        <v>1075</v>
      </c>
      <c r="J210" s="637" t="s">
        <v>1075</v>
      </c>
      <c r="K210" s="637" t="s">
        <v>1075</v>
      </c>
      <c r="L210" s="637" t="s">
        <v>2423</v>
      </c>
      <c r="M210" s="637" t="s">
        <v>2424</v>
      </c>
      <c r="N210" s="637" t="s">
        <v>715</v>
      </c>
      <c r="O210" s="637" t="s">
        <v>2425</v>
      </c>
      <c r="P210" s="637" t="s">
        <v>2426</v>
      </c>
      <c r="Q210" s="639">
        <v>6000000</v>
      </c>
      <c r="R210" s="639">
        <v>5000000</v>
      </c>
      <c r="S210" s="639">
        <v>3000000</v>
      </c>
      <c r="T210" s="639">
        <v>5000000</v>
      </c>
      <c r="U210" s="639">
        <v>19000000</v>
      </c>
      <c r="V210" s="640">
        <v>43</v>
      </c>
      <c r="W210" s="640">
        <v>59</v>
      </c>
      <c r="X210" s="640">
        <v>102</v>
      </c>
      <c r="Y210" s="639">
        <v>121.89400000000001</v>
      </c>
      <c r="Z210" s="639">
        <v>5364</v>
      </c>
      <c r="AA210" s="639">
        <v>761</v>
      </c>
    </row>
    <row r="211" spans="1:27">
      <c r="A211" s="637" t="s">
        <v>2660</v>
      </c>
      <c r="B211" s="638" t="s">
        <v>2427</v>
      </c>
      <c r="C211" s="637" t="s">
        <v>2428</v>
      </c>
      <c r="D211" s="637" t="s">
        <v>2429</v>
      </c>
      <c r="E211" s="637" t="s">
        <v>25</v>
      </c>
      <c r="F211" s="638" t="s">
        <v>2430</v>
      </c>
      <c r="G211" s="637" t="s">
        <v>1044</v>
      </c>
      <c r="H211" s="637" t="s">
        <v>2431</v>
      </c>
      <c r="I211" s="637" t="s">
        <v>1075</v>
      </c>
      <c r="J211" s="637" t="s">
        <v>1075</v>
      </c>
      <c r="K211" s="637" t="s">
        <v>1075</v>
      </c>
      <c r="L211" s="637" t="s">
        <v>2432</v>
      </c>
      <c r="M211" s="637" t="s">
        <v>2433</v>
      </c>
      <c r="N211" s="637" t="s">
        <v>43</v>
      </c>
      <c r="O211" s="637" t="s">
        <v>2434</v>
      </c>
      <c r="P211" s="637"/>
      <c r="Q211" s="639">
        <v>20000000</v>
      </c>
      <c r="R211" s="639">
        <v>180000000</v>
      </c>
      <c r="S211" s="639">
        <v>200000000</v>
      </c>
      <c r="T211" s="639">
        <v>10000000</v>
      </c>
      <c r="U211" s="639">
        <v>410000000</v>
      </c>
      <c r="V211" s="640">
        <v>88</v>
      </c>
      <c r="W211" s="640">
        <v>17</v>
      </c>
      <c r="X211" s="640">
        <v>105</v>
      </c>
      <c r="Y211" s="639">
        <v>7759.75</v>
      </c>
      <c r="Z211" s="639">
        <v>72000</v>
      </c>
      <c r="AA211" s="639">
        <v>7500</v>
      </c>
    </row>
    <row r="212" spans="1:27">
      <c r="A212" s="637" t="s">
        <v>2661</v>
      </c>
      <c r="B212" s="638" t="s">
        <v>2435</v>
      </c>
      <c r="C212" s="637" t="s">
        <v>2436</v>
      </c>
      <c r="D212" s="637" t="s">
        <v>2437</v>
      </c>
      <c r="E212" s="637" t="s">
        <v>75</v>
      </c>
      <c r="F212" s="638" t="s">
        <v>1362</v>
      </c>
      <c r="G212" s="637" t="s">
        <v>1177</v>
      </c>
      <c r="H212" s="637" t="s">
        <v>2438</v>
      </c>
      <c r="I212" s="637" t="s">
        <v>1261</v>
      </c>
      <c r="J212" s="637"/>
      <c r="K212" s="637"/>
      <c r="L212" s="637" t="s">
        <v>2439</v>
      </c>
      <c r="M212" s="637" t="s">
        <v>13</v>
      </c>
      <c r="N212" s="637" t="s">
        <v>13</v>
      </c>
      <c r="O212" s="637" t="s">
        <v>2440</v>
      </c>
      <c r="P212" s="637" t="s">
        <v>2441</v>
      </c>
      <c r="Q212" s="639">
        <v>0</v>
      </c>
      <c r="R212" s="639">
        <v>36000000</v>
      </c>
      <c r="S212" s="639">
        <v>20000000</v>
      </c>
      <c r="T212" s="639">
        <v>100000000</v>
      </c>
      <c r="U212" s="639">
        <v>156000000</v>
      </c>
      <c r="V212" s="640">
        <v>63</v>
      </c>
      <c r="W212" s="640">
        <v>48</v>
      </c>
      <c r="X212" s="640">
        <v>111</v>
      </c>
      <c r="Y212" s="639">
        <v>847.4</v>
      </c>
      <c r="Z212" s="639">
        <v>19036</v>
      </c>
      <c r="AA212" s="639">
        <v>4810</v>
      </c>
    </row>
    <row r="213" spans="1:27">
      <c r="A213" s="637" t="s">
        <v>2662</v>
      </c>
      <c r="B213" s="638" t="s">
        <v>2442</v>
      </c>
      <c r="C213" s="637" t="s">
        <v>2443</v>
      </c>
      <c r="D213" s="637" t="s">
        <v>2444</v>
      </c>
      <c r="E213" s="637" t="s">
        <v>778</v>
      </c>
      <c r="F213" s="638" t="s">
        <v>1991</v>
      </c>
      <c r="G213" s="637" t="s">
        <v>1363</v>
      </c>
      <c r="H213" s="637" t="s">
        <v>1734</v>
      </c>
      <c r="I213" s="637" t="s">
        <v>1106</v>
      </c>
      <c r="J213" s="637" t="s">
        <v>1075</v>
      </c>
      <c r="K213" s="637" t="s">
        <v>1075</v>
      </c>
      <c r="L213" s="637" t="s">
        <v>2445</v>
      </c>
      <c r="M213" s="637" t="s">
        <v>1263</v>
      </c>
      <c r="N213" s="637" t="s">
        <v>81</v>
      </c>
      <c r="O213" s="637" t="s">
        <v>1201</v>
      </c>
      <c r="P213" s="637" t="s">
        <v>2446</v>
      </c>
      <c r="Q213" s="639">
        <v>15000000</v>
      </c>
      <c r="R213" s="639">
        <v>14000000</v>
      </c>
      <c r="S213" s="639">
        <v>52500000</v>
      </c>
      <c r="T213" s="639">
        <v>5000000</v>
      </c>
      <c r="U213" s="639">
        <v>86500000</v>
      </c>
      <c r="V213" s="640">
        <v>93</v>
      </c>
      <c r="W213" s="640">
        <v>54</v>
      </c>
      <c r="X213" s="640">
        <v>147</v>
      </c>
      <c r="Y213" s="639">
        <v>480.24</v>
      </c>
      <c r="Z213" s="639">
        <v>42121</v>
      </c>
      <c r="AA213" s="639">
        <v>4930</v>
      </c>
    </row>
    <row r="214" spans="1:27">
      <c r="A214" s="641" t="s">
        <v>2663</v>
      </c>
      <c r="B214" s="642" t="s">
        <v>2447</v>
      </c>
      <c r="C214" s="641" t="s">
        <v>2448</v>
      </c>
      <c r="D214" s="641" t="s">
        <v>2449</v>
      </c>
      <c r="E214" s="641" t="s">
        <v>1009</v>
      </c>
      <c r="F214" s="642" t="s">
        <v>2450</v>
      </c>
      <c r="G214" s="641" t="s">
        <v>1072</v>
      </c>
      <c r="H214" s="641" t="s">
        <v>2451</v>
      </c>
      <c r="I214" s="641" t="s">
        <v>1106</v>
      </c>
      <c r="J214" s="641"/>
      <c r="K214" s="641"/>
      <c r="L214" s="641" t="s">
        <v>2232</v>
      </c>
      <c r="M214" s="641" t="s">
        <v>1457</v>
      </c>
      <c r="N214" s="641" t="s">
        <v>0</v>
      </c>
      <c r="O214" s="641" t="s">
        <v>1458</v>
      </c>
      <c r="P214" s="641"/>
      <c r="Q214" s="643">
        <v>0</v>
      </c>
      <c r="R214" s="643">
        <v>200000000</v>
      </c>
      <c r="S214" s="643">
        <v>180000000</v>
      </c>
      <c r="T214" s="643">
        <v>300000000</v>
      </c>
      <c r="U214" s="643">
        <v>680000000</v>
      </c>
      <c r="V214" s="644">
        <v>200</v>
      </c>
      <c r="W214" s="644">
        <v>100</v>
      </c>
      <c r="X214" s="644">
        <v>300</v>
      </c>
      <c r="Y214" s="643">
        <v>250.98</v>
      </c>
      <c r="Z214" s="643">
        <v>37770</v>
      </c>
      <c r="AA214" s="643">
        <v>25200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C24" sqref="C24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77" t="s">
        <v>221</v>
      </c>
    </row>
    <row r="2" spans="1:2" ht="20.100000000000001" customHeight="1">
      <c r="A2" s="165" t="s">
        <v>222</v>
      </c>
      <c r="B2" s="134" t="s">
        <v>223</v>
      </c>
    </row>
    <row r="3" spans="1:2" ht="20.100000000000001" customHeight="1">
      <c r="A3" s="166" t="s">
        <v>207</v>
      </c>
      <c r="B3" s="135"/>
    </row>
    <row r="4" spans="1:2" ht="20.100000000000001" customHeight="1">
      <c r="A4" s="167">
        <v>1</v>
      </c>
      <c r="B4" s="136" t="s">
        <v>224</v>
      </c>
    </row>
    <row r="5" spans="1:2" ht="20.100000000000001" customHeight="1">
      <c r="A5" s="168" t="s">
        <v>64</v>
      </c>
      <c r="B5" s="137" t="s">
        <v>102</v>
      </c>
    </row>
    <row r="6" spans="1:2" ht="20.100000000000001" customHeight="1">
      <c r="A6" s="168" t="s">
        <v>91</v>
      </c>
      <c r="B6" s="137" t="s">
        <v>103</v>
      </c>
    </row>
    <row r="7" spans="1:2" ht="20.100000000000001" customHeight="1">
      <c r="A7" s="168" t="s">
        <v>225</v>
      </c>
      <c r="B7" s="137" t="s">
        <v>226</v>
      </c>
    </row>
    <row r="8" spans="1:2" ht="20.100000000000001" customHeight="1">
      <c r="A8" s="168" t="s">
        <v>227</v>
      </c>
      <c r="B8" s="137" t="s">
        <v>228</v>
      </c>
    </row>
    <row r="9" spans="1:2" ht="20.100000000000001" customHeight="1">
      <c r="A9" s="168" t="s">
        <v>72</v>
      </c>
      <c r="B9" s="137" t="s">
        <v>229</v>
      </c>
    </row>
    <row r="10" spans="1:2" ht="20.100000000000001" customHeight="1">
      <c r="A10" s="168" t="s">
        <v>54</v>
      </c>
      <c r="B10" s="137" t="s">
        <v>230</v>
      </c>
    </row>
    <row r="11" spans="1:2" ht="20.100000000000001" customHeight="1">
      <c r="A11" s="168" t="s">
        <v>54</v>
      </c>
      <c r="B11" s="137" t="s">
        <v>230</v>
      </c>
    </row>
    <row r="12" spans="1:2" ht="20.100000000000001" customHeight="1">
      <c r="A12" s="168" t="s">
        <v>231</v>
      </c>
      <c r="B12" s="137" t="s">
        <v>232</v>
      </c>
    </row>
    <row r="13" spans="1:2" ht="20.100000000000001" customHeight="1">
      <c r="A13" s="168" t="s">
        <v>70</v>
      </c>
      <c r="B13" s="137" t="s">
        <v>104</v>
      </c>
    </row>
    <row r="14" spans="1:2" ht="20.100000000000001" customHeight="1">
      <c r="A14" s="168" t="s">
        <v>233</v>
      </c>
      <c r="B14" s="137" t="s">
        <v>234</v>
      </c>
    </row>
    <row r="15" spans="1:2" ht="20.100000000000001" customHeight="1">
      <c r="A15" s="168" t="s">
        <v>235</v>
      </c>
      <c r="B15" s="137" t="s">
        <v>236</v>
      </c>
    </row>
    <row r="16" spans="1:2" ht="20.100000000000001" customHeight="1">
      <c r="A16" s="168" t="s">
        <v>61</v>
      </c>
      <c r="B16" s="137" t="s">
        <v>105</v>
      </c>
    </row>
    <row r="17" spans="1:2" ht="20.100000000000001" customHeight="1">
      <c r="A17" s="168" t="s">
        <v>42</v>
      </c>
      <c r="B17" s="137" t="s">
        <v>237</v>
      </c>
    </row>
    <row r="18" spans="1:2" ht="20.100000000000001" customHeight="1">
      <c r="A18" s="168" t="s">
        <v>238</v>
      </c>
      <c r="B18" s="137" t="s">
        <v>239</v>
      </c>
    </row>
    <row r="19" spans="1:2" ht="20.100000000000001" customHeight="1">
      <c r="A19" s="168" t="s">
        <v>73</v>
      </c>
      <c r="B19" s="137" t="s">
        <v>106</v>
      </c>
    </row>
    <row r="20" spans="1:2" ht="20.100000000000001" customHeight="1">
      <c r="A20" s="168" t="s">
        <v>240</v>
      </c>
      <c r="B20" s="137" t="s">
        <v>241</v>
      </c>
    </row>
    <row r="21" spans="1:2" ht="20.100000000000001" customHeight="1">
      <c r="A21" s="168" t="s">
        <v>62</v>
      </c>
      <c r="B21" s="137" t="s">
        <v>107</v>
      </c>
    </row>
    <row r="22" spans="1:2" ht="20.100000000000001" customHeight="1">
      <c r="A22" s="168" t="s">
        <v>65</v>
      </c>
      <c r="B22" s="137" t="s">
        <v>242</v>
      </c>
    </row>
    <row r="23" spans="1:2" ht="20.100000000000001" customHeight="1">
      <c r="A23" s="168" t="s">
        <v>7</v>
      </c>
      <c r="B23" s="137" t="s">
        <v>243</v>
      </c>
    </row>
    <row r="24" spans="1:2" ht="20.100000000000001" customHeight="1">
      <c r="A24" s="168" t="s">
        <v>244</v>
      </c>
      <c r="B24" s="137" t="s">
        <v>245</v>
      </c>
    </row>
    <row r="25" spans="1:2" ht="20.100000000000001" customHeight="1">
      <c r="A25" s="168" t="s">
        <v>79</v>
      </c>
      <c r="B25" s="137" t="s">
        <v>246</v>
      </c>
    </row>
    <row r="26" spans="1:2" ht="20.100000000000001" customHeight="1">
      <c r="A26" s="168" t="s">
        <v>247</v>
      </c>
      <c r="B26" s="137" t="s">
        <v>248</v>
      </c>
    </row>
    <row r="27" spans="1:2" ht="20.100000000000001" customHeight="1">
      <c r="A27" s="168" t="s">
        <v>249</v>
      </c>
      <c r="B27" s="137" t="s">
        <v>250</v>
      </c>
    </row>
    <row r="28" spans="1:2" ht="20.100000000000001" customHeight="1">
      <c r="A28" s="168" t="s">
        <v>251</v>
      </c>
      <c r="B28" s="137" t="s">
        <v>252</v>
      </c>
    </row>
    <row r="29" spans="1:2" ht="20.100000000000001" customHeight="1">
      <c r="A29" s="168" t="s">
        <v>253</v>
      </c>
      <c r="B29" s="137" t="s">
        <v>254</v>
      </c>
    </row>
    <row r="30" spans="1:2" ht="20.100000000000001" customHeight="1">
      <c r="A30" s="168" t="s">
        <v>255</v>
      </c>
      <c r="B30" s="137" t="s">
        <v>256</v>
      </c>
    </row>
    <row r="31" spans="1:2" ht="20.100000000000001" customHeight="1">
      <c r="A31" s="168" t="s">
        <v>257</v>
      </c>
      <c r="B31" s="137" t="s">
        <v>258</v>
      </c>
    </row>
    <row r="32" spans="1:2" ht="20.100000000000001" customHeight="1">
      <c r="A32" s="168" t="s">
        <v>259</v>
      </c>
      <c r="B32" s="137" t="s">
        <v>260</v>
      </c>
    </row>
    <row r="33" spans="1:2" ht="20.100000000000001" customHeight="1">
      <c r="A33" s="168" t="s">
        <v>261</v>
      </c>
      <c r="B33" s="137" t="s">
        <v>262</v>
      </c>
    </row>
    <row r="34" spans="1:2" ht="20.100000000000001" customHeight="1">
      <c r="A34" s="168" t="s">
        <v>263</v>
      </c>
      <c r="B34" s="137" t="s">
        <v>264</v>
      </c>
    </row>
    <row r="35" spans="1:2" ht="20.100000000000001" customHeight="1">
      <c r="A35" s="168" t="s">
        <v>265</v>
      </c>
      <c r="B35" s="137" t="s">
        <v>266</v>
      </c>
    </row>
    <row r="36" spans="1:2" ht="20.100000000000001" customHeight="1">
      <c r="A36" s="168" t="s">
        <v>267</v>
      </c>
      <c r="B36" s="137" t="s">
        <v>268</v>
      </c>
    </row>
    <row r="37" spans="1:2" ht="20.100000000000001" customHeight="1">
      <c r="A37" s="169" t="s">
        <v>269</v>
      </c>
      <c r="B37" s="138" t="s">
        <v>270</v>
      </c>
    </row>
    <row r="38" spans="1:2" ht="20.100000000000001" customHeight="1">
      <c r="A38" s="168" t="s">
        <v>271</v>
      </c>
      <c r="B38" s="137" t="s">
        <v>272</v>
      </c>
    </row>
    <row r="39" spans="1:2" ht="20.100000000000001" customHeight="1">
      <c r="A39" s="168" t="s">
        <v>74</v>
      </c>
      <c r="B39" s="137" t="s">
        <v>273</v>
      </c>
    </row>
    <row r="40" spans="1:2" ht="20.100000000000001" customHeight="1">
      <c r="A40" s="168" t="s">
        <v>274</v>
      </c>
      <c r="B40" s="137" t="s">
        <v>275</v>
      </c>
    </row>
    <row r="41" spans="1:2" ht="20.100000000000001" customHeight="1">
      <c r="A41" s="168" t="s">
        <v>276</v>
      </c>
      <c r="B41" s="137" t="s">
        <v>277</v>
      </c>
    </row>
    <row r="42" spans="1:2" ht="20.100000000000001" customHeight="1">
      <c r="A42" s="168" t="s">
        <v>278</v>
      </c>
      <c r="B42" s="137" t="s">
        <v>279</v>
      </c>
    </row>
    <row r="43" spans="1:2" ht="20.100000000000001" customHeight="1">
      <c r="A43" s="168" t="s">
        <v>280</v>
      </c>
      <c r="B43" s="137" t="s">
        <v>281</v>
      </c>
    </row>
    <row r="44" spans="1:2" ht="20.100000000000001" customHeight="1">
      <c r="A44" s="168" t="s">
        <v>46</v>
      </c>
      <c r="B44" s="137" t="s">
        <v>282</v>
      </c>
    </row>
    <row r="45" spans="1:2" ht="20.100000000000001" customHeight="1">
      <c r="A45" s="168" t="s">
        <v>283</v>
      </c>
      <c r="B45" s="137" t="s">
        <v>284</v>
      </c>
    </row>
    <row r="46" spans="1:2" ht="20.100000000000001" customHeight="1">
      <c r="A46" s="168" t="s">
        <v>285</v>
      </c>
      <c r="B46" s="137" t="s">
        <v>286</v>
      </c>
    </row>
    <row r="47" spans="1:2" ht="20.100000000000001" customHeight="1">
      <c r="A47" s="168" t="s">
        <v>85</v>
      </c>
      <c r="B47" s="137" t="s">
        <v>108</v>
      </c>
    </row>
    <row r="48" spans="1:2" ht="20.100000000000001" customHeight="1">
      <c r="A48" s="168" t="s">
        <v>287</v>
      </c>
      <c r="B48" s="137" t="s">
        <v>288</v>
      </c>
    </row>
    <row r="49" spans="1:2" ht="20.100000000000001" customHeight="1">
      <c r="A49" s="168" t="s">
        <v>66</v>
      </c>
      <c r="B49" s="137" t="s">
        <v>109</v>
      </c>
    </row>
    <row r="50" spans="1:2" ht="20.100000000000001" customHeight="1">
      <c r="A50" s="168" t="s">
        <v>25</v>
      </c>
      <c r="B50" s="137" t="s">
        <v>110</v>
      </c>
    </row>
    <row r="51" spans="1:2" ht="20.100000000000001" customHeight="1">
      <c r="A51" s="168" t="s">
        <v>84</v>
      </c>
      <c r="B51" s="137" t="s">
        <v>111</v>
      </c>
    </row>
    <row r="52" spans="1:2" ht="20.100000000000001" customHeight="1">
      <c r="A52" s="168" t="s">
        <v>14</v>
      </c>
      <c r="B52" s="137" t="s">
        <v>112</v>
      </c>
    </row>
    <row r="53" spans="1:2" ht="20.100000000000001" customHeight="1">
      <c r="A53" s="168" t="s">
        <v>289</v>
      </c>
      <c r="B53" s="137" t="s">
        <v>290</v>
      </c>
    </row>
    <row r="54" spans="1:2" ht="20.100000000000001" customHeight="1">
      <c r="A54" s="168" t="s">
        <v>291</v>
      </c>
      <c r="B54" s="137" t="s">
        <v>292</v>
      </c>
    </row>
    <row r="55" spans="1:2" ht="20.100000000000001" customHeight="1">
      <c r="A55" s="168" t="s">
        <v>293</v>
      </c>
      <c r="B55" s="137" t="s">
        <v>294</v>
      </c>
    </row>
    <row r="56" spans="1:2" ht="20.100000000000001" customHeight="1">
      <c r="A56" s="168" t="s">
        <v>295</v>
      </c>
      <c r="B56" s="137" t="s">
        <v>296</v>
      </c>
    </row>
    <row r="57" spans="1:2" ht="20.100000000000001" customHeight="1">
      <c r="A57" s="168" t="s">
        <v>297</v>
      </c>
      <c r="B57" s="137" t="s">
        <v>298</v>
      </c>
    </row>
    <row r="58" spans="1:2" ht="20.100000000000001" customHeight="1">
      <c r="A58" s="168" t="s">
        <v>299</v>
      </c>
      <c r="B58" s="137" t="s">
        <v>300</v>
      </c>
    </row>
    <row r="59" spans="1:2" ht="20.100000000000001" customHeight="1">
      <c r="A59" s="168" t="s">
        <v>301</v>
      </c>
      <c r="B59" s="137" t="s">
        <v>302</v>
      </c>
    </row>
    <row r="60" spans="1:2" ht="20.100000000000001" customHeight="1">
      <c r="A60" s="168" t="s">
        <v>303</v>
      </c>
      <c r="B60" s="137" t="s">
        <v>304</v>
      </c>
    </row>
    <row r="61" spans="1:2" ht="20.100000000000001" customHeight="1">
      <c r="A61" s="168" t="s">
        <v>305</v>
      </c>
      <c r="B61" s="137" t="s">
        <v>306</v>
      </c>
    </row>
    <row r="62" spans="1:2" ht="20.100000000000001" customHeight="1">
      <c r="A62" s="168" t="s">
        <v>307</v>
      </c>
      <c r="B62" s="137" t="s">
        <v>308</v>
      </c>
    </row>
    <row r="63" spans="1:2" ht="20.100000000000001" customHeight="1">
      <c r="A63" s="168" t="s">
        <v>309</v>
      </c>
      <c r="B63" s="137" t="s">
        <v>310</v>
      </c>
    </row>
    <row r="64" spans="1:2" ht="20.100000000000001" customHeight="1">
      <c r="A64" s="168" t="s">
        <v>311</v>
      </c>
      <c r="B64" s="137" t="s">
        <v>312</v>
      </c>
    </row>
    <row r="65" spans="1:2" ht="20.100000000000001" customHeight="1">
      <c r="A65" s="168" t="s">
        <v>313</v>
      </c>
      <c r="B65" s="137" t="s">
        <v>314</v>
      </c>
    </row>
    <row r="66" spans="1:2" ht="20.100000000000001" customHeight="1">
      <c r="A66" s="168" t="s">
        <v>315</v>
      </c>
      <c r="B66" s="137" t="s">
        <v>316</v>
      </c>
    </row>
    <row r="67" spans="1:2" ht="20.100000000000001" customHeight="1">
      <c r="A67" s="168" t="s">
        <v>317</v>
      </c>
      <c r="B67" s="137" t="s">
        <v>318</v>
      </c>
    </row>
    <row r="68" spans="1:2" ht="20.100000000000001" customHeight="1">
      <c r="A68" s="168" t="s">
        <v>319</v>
      </c>
      <c r="B68" s="137" t="s">
        <v>320</v>
      </c>
    </row>
    <row r="69" spans="1:2" ht="20.100000000000001" customHeight="1">
      <c r="A69" s="168" t="s">
        <v>35</v>
      </c>
      <c r="B69" s="137" t="s">
        <v>321</v>
      </c>
    </row>
    <row r="70" spans="1:2" ht="20.100000000000001" customHeight="1">
      <c r="A70" s="168" t="s">
        <v>322</v>
      </c>
      <c r="B70" s="137" t="s">
        <v>323</v>
      </c>
    </row>
    <row r="71" spans="1:2" ht="20.100000000000001" customHeight="1">
      <c r="A71" s="168" t="s">
        <v>324</v>
      </c>
      <c r="B71" s="137" t="s">
        <v>325</v>
      </c>
    </row>
    <row r="72" spans="1:2" ht="20.100000000000001" customHeight="1">
      <c r="A72" s="169" t="s">
        <v>326</v>
      </c>
      <c r="B72" s="138" t="s">
        <v>327</v>
      </c>
    </row>
    <row r="73" spans="1:2" ht="20.100000000000001" customHeight="1">
      <c r="A73" s="168" t="s">
        <v>328</v>
      </c>
      <c r="B73" s="137" t="s">
        <v>329</v>
      </c>
    </row>
    <row r="74" spans="1:2" ht="20.100000000000001" customHeight="1">
      <c r="A74" s="168" t="s">
        <v>330</v>
      </c>
      <c r="B74" s="137" t="s">
        <v>331</v>
      </c>
    </row>
    <row r="75" spans="1:2" ht="20.100000000000001" customHeight="1">
      <c r="A75" s="168" t="s">
        <v>332</v>
      </c>
      <c r="B75" s="137" t="s">
        <v>333</v>
      </c>
    </row>
    <row r="76" spans="1:2" ht="20.100000000000001" customHeight="1">
      <c r="A76" s="168" t="s">
        <v>334</v>
      </c>
      <c r="B76" s="137" t="s">
        <v>335</v>
      </c>
    </row>
    <row r="77" spans="1:2" ht="20.100000000000001" customHeight="1">
      <c r="A77" s="168" t="s">
        <v>336</v>
      </c>
      <c r="B77" s="137" t="s">
        <v>337</v>
      </c>
    </row>
    <row r="78" spans="1:2" ht="20.100000000000001" customHeight="1">
      <c r="A78" s="168" t="s">
        <v>338</v>
      </c>
      <c r="B78" s="137" t="s">
        <v>339</v>
      </c>
    </row>
    <row r="79" spans="1:2" ht="20.100000000000001" customHeight="1">
      <c r="A79" s="168" t="s">
        <v>340</v>
      </c>
      <c r="B79" s="137" t="s">
        <v>341</v>
      </c>
    </row>
    <row r="80" spans="1:2" ht="20.100000000000001" customHeight="1">
      <c r="A80" s="168" t="s">
        <v>80</v>
      </c>
      <c r="B80" s="137" t="s">
        <v>113</v>
      </c>
    </row>
    <row r="81" spans="1:2" ht="20.100000000000001" customHeight="1">
      <c r="A81" s="168">
        <v>14</v>
      </c>
      <c r="B81" s="137" t="s">
        <v>342</v>
      </c>
    </row>
    <row r="82" spans="1:2" ht="20.100000000000001" customHeight="1">
      <c r="A82" s="168" t="s">
        <v>78</v>
      </c>
      <c r="B82" s="137" t="s">
        <v>114</v>
      </c>
    </row>
    <row r="83" spans="1:2" ht="20.100000000000001" customHeight="1">
      <c r="A83" s="168" t="s">
        <v>3</v>
      </c>
      <c r="B83" s="137" t="s">
        <v>343</v>
      </c>
    </row>
    <row r="84" spans="1:2" ht="20.100000000000001" customHeight="1">
      <c r="A84" s="168">
        <v>16</v>
      </c>
      <c r="B84" s="137" t="s">
        <v>344</v>
      </c>
    </row>
    <row r="85" spans="1:2" ht="20.100000000000001" customHeight="1">
      <c r="A85" s="168">
        <v>17</v>
      </c>
      <c r="B85" s="137" t="s">
        <v>345</v>
      </c>
    </row>
    <row r="86" spans="1:2" ht="20.100000000000001" customHeight="1">
      <c r="A86" s="168">
        <v>18</v>
      </c>
      <c r="B86" s="137" t="s">
        <v>346</v>
      </c>
    </row>
    <row r="87" spans="1:2" ht="20.100000000000001" customHeight="1">
      <c r="A87" s="168" t="s">
        <v>347</v>
      </c>
      <c r="B87" s="137" t="s">
        <v>348</v>
      </c>
    </row>
    <row r="88" spans="1:2" ht="20.100000000000001" customHeight="1">
      <c r="A88" s="168" t="s">
        <v>349</v>
      </c>
      <c r="B88" s="137" t="s">
        <v>350</v>
      </c>
    </row>
    <row r="89" spans="1:2" ht="20.100000000000001" customHeight="1">
      <c r="A89" s="168" t="s">
        <v>63</v>
      </c>
      <c r="B89" s="137" t="s">
        <v>115</v>
      </c>
    </row>
    <row r="90" spans="1:2" ht="20.100000000000001" customHeight="1">
      <c r="A90" s="168" t="s">
        <v>82</v>
      </c>
      <c r="B90" s="137" t="s">
        <v>116</v>
      </c>
    </row>
    <row r="91" spans="1:2" ht="20.100000000000001" customHeight="1">
      <c r="A91" s="168" t="s">
        <v>351</v>
      </c>
      <c r="B91" s="137" t="s">
        <v>352</v>
      </c>
    </row>
    <row r="92" spans="1:2" ht="20.100000000000001" customHeight="1">
      <c r="A92" s="168" t="s">
        <v>353</v>
      </c>
      <c r="B92" s="137" t="s">
        <v>354</v>
      </c>
    </row>
    <row r="93" spans="1:2" ht="20.100000000000001" customHeight="1">
      <c r="A93" s="168" t="s">
        <v>355</v>
      </c>
      <c r="B93" s="137" t="s">
        <v>356</v>
      </c>
    </row>
    <row r="94" spans="1:2" ht="20.100000000000001" customHeight="1">
      <c r="A94" s="168" t="s">
        <v>357</v>
      </c>
      <c r="B94" s="137" t="s">
        <v>358</v>
      </c>
    </row>
    <row r="95" spans="1:2" ht="20.100000000000001" customHeight="1">
      <c r="A95" s="168" t="s">
        <v>359</v>
      </c>
      <c r="B95" s="137" t="s">
        <v>360</v>
      </c>
    </row>
    <row r="96" spans="1:2" ht="20.100000000000001" customHeight="1">
      <c r="A96" s="168" t="s">
        <v>361</v>
      </c>
      <c r="B96" s="137" t="s">
        <v>362</v>
      </c>
    </row>
    <row r="97" spans="1:2" ht="20.100000000000001" customHeight="1">
      <c r="A97" s="168" t="s">
        <v>363</v>
      </c>
      <c r="B97" s="137" t="s">
        <v>364</v>
      </c>
    </row>
    <row r="98" spans="1:2" ht="20.100000000000001" customHeight="1">
      <c r="A98" s="168" t="s">
        <v>45</v>
      </c>
      <c r="B98" s="137" t="s">
        <v>365</v>
      </c>
    </row>
    <row r="99" spans="1:2" ht="20.100000000000001" customHeight="1">
      <c r="A99" s="168" t="s">
        <v>366</v>
      </c>
      <c r="B99" s="137" t="s">
        <v>367</v>
      </c>
    </row>
    <row r="100" spans="1:2" ht="20.100000000000001" customHeight="1">
      <c r="A100" s="168" t="s">
        <v>368</v>
      </c>
      <c r="B100" s="137" t="s">
        <v>369</v>
      </c>
    </row>
    <row r="101" spans="1:2" ht="20.100000000000001" customHeight="1">
      <c r="A101" s="168" t="s">
        <v>370</v>
      </c>
      <c r="B101" s="137" t="s">
        <v>371</v>
      </c>
    </row>
    <row r="102" spans="1:2" ht="20.100000000000001" customHeight="1">
      <c r="A102" s="168" t="s">
        <v>372</v>
      </c>
      <c r="B102" s="137" t="s">
        <v>373</v>
      </c>
    </row>
    <row r="103" spans="1:2" ht="20.100000000000001" customHeight="1">
      <c r="A103" s="168" t="s">
        <v>374</v>
      </c>
      <c r="B103" s="137" t="s">
        <v>375</v>
      </c>
    </row>
    <row r="104" spans="1:2" ht="20.100000000000001" customHeight="1">
      <c r="A104" s="168" t="s">
        <v>376</v>
      </c>
      <c r="B104" s="137" t="s">
        <v>377</v>
      </c>
    </row>
    <row r="105" spans="1:2" ht="20.100000000000001" customHeight="1">
      <c r="A105" s="168">
        <v>24</v>
      </c>
      <c r="B105" s="137" t="s">
        <v>378</v>
      </c>
    </row>
    <row r="106" spans="1:2" ht="20.100000000000001" customHeight="1">
      <c r="A106" s="168">
        <v>25</v>
      </c>
      <c r="B106" s="137" t="s">
        <v>379</v>
      </c>
    </row>
    <row r="107" spans="1:2" ht="20.100000000000001" customHeight="1">
      <c r="A107" s="169" t="s">
        <v>380</v>
      </c>
      <c r="B107" s="138" t="s">
        <v>381</v>
      </c>
    </row>
    <row r="108" spans="1:2" ht="20.100000000000001" customHeight="1">
      <c r="A108" s="168" t="s">
        <v>382</v>
      </c>
      <c r="B108" s="137" t="s">
        <v>383</v>
      </c>
    </row>
    <row r="109" spans="1:2" ht="20.100000000000001" customHeight="1">
      <c r="A109" s="168" t="s">
        <v>384</v>
      </c>
      <c r="B109" s="137" t="s">
        <v>385</v>
      </c>
    </row>
    <row r="110" spans="1:2" ht="20.100000000000001" customHeight="1">
      <c r="A110" s="168" t="s">
        <v>386</v>
      </c>
      <c r="B110" s="137" t="s">
        <v>387</v>
      </c>
    </row>
    <row r="111" spans="1:2" ht="20.100000000000001" customHeight="1">
      <c r="A111" s="168" t="s">
        <v>388</v>
      </c>
      <c r="B111" s="137" t="s">
        <v>389</v>
      </c>
    </row>
    <row r="112" spans="1:2" ht="20.100000000000001" customHeight="1">
      <c r="A112" s="168" t="s">
        <v>390</v>
      </c>
      <c r="B112" s="137" t="s">
        <v>391</v>
      </c>
    </row>
    <row r="113" spans="1:2" ht="20.100000000000001" customHeight="1">
      <c r="A113" s="168" t="s">
        <v>392</v>
      </c>
      <c r="B113" s="137" t="s">
        <v>393</v>
      </c>
    </row>
    <row r="114" spans="1:2" ht="20.100000000000001" customHeight="1">
      <c r="A114" s="168" t="s">
        <v>394</v>
      </c>
      <c r="B114" s="137" t="s">
        <v>395</v>
      </c>
    </row>
    <row r="115" spans="1:2" ht="20.100000000000001" customHeight="1">
      <c r="A115" s="168" t="s">
        <v>396</v>
      </c>
      <c r="B115" s="137" t="s">
        <v>397</v>
      </c>
    </row>
    <row r="116" spans="1:2" ht="20.100000000000001" customHeight="1">
      <c r="A116" s="168" t="s">
        <v>398</v>
      </c>
      <c r="B116" s="137" t="s">
        <v>399</v>
      </c>
    </row>
    <row r="117" spans="1:2" ht="20.100000000000001" customHeight="1">
      <c r="A117" s="168" t="s">
        <v>87</v>
      </c>
      <c r="B117" s="137" t="s">
        <v>400</v>
      </c>
    </row>
    <row r="118" spans="1:2" ht="20.100000000000001" customHeight="1">
      <c r="A118" s="168" t="s">
        <v>401</v>
      </c>
      <c r="B118" s="137" t="s">
        <v>402</v>
      </c>
    </row>
    <row r="119" spans="1:2" ht="20.100000000000001" customHeight="1">
      <c r="A119" s="168">
        <v>29</v>
      </c>
      <c r="B119" s="137" t="s">
        <v>403</v>
      </c>
    </row>
    <row r="120" spans="1:2" ht="20.100000000000001" customHeight="1">
      <c r="A120" s="168">
        <v>30</v>
      </c>
      <c r="B120" s="137" t="s">
        <v>404</v>
      </c>
    </row>
    <row r="121" spans="1:2" ht="20.100000000000001" customHeight="1">
      <c r="A121" s="168">
        <v>31</v>
      </c>
      <c r="B121" s="137" t="s">
        <v>405</v>
      </c>
    </row>
    <row r="122" spans="1:2" ht="20.100000000000001" customHeight="1">
      <c r="A122" s="168" t="s">
        <v>406</v>
      </c>
      <c r="B122" s="137" t="s">
        <v>407</v>
      </c>
    </row>
    <row r="123" spans="1:2" ht="20.100000000000001" customHeight="1">
      <c r="A123" s="168" t="s">
        <v>408</v>
      </c>
      <c r="B123" s="137" t="s">
        <v>409</v>
      </c>
    </row>
    <row r="124" spans="1:2" ht="20.100000000000001" customHeight="1">
      <c r="A124" s="168">
        <v>33</v>
      </c>
      <c r="B124" s="137" t="s">
        <v>410</v>
      </c>
    </row>
    <row r="125" spans="1:2" ht="20.100000000000001" customHeight="1">
      <c r="A125" s="168" t="s">
        <v>23</v>
      </c>
      <c r="B125" s="137" t="s">
        <v>411</v>
      </c>
    </row>
    <row r="126" spans="1:2" ht="20.100000000000001" customHeight="1">
      <c r="A126" s="168" t="s">
        <v>75</v>
      </c>
      <c r="B126" s="137" t="s">
        <v>412</v>
      </c>
    </row>
    <row r="127" spans="1:2" ht="20.100000000000001" customHeight="1">
      <c r="A127" s="168" t="s">
        <v>96</v>
      </c>
      <c r="B127" s="137" t="s">
        <v>117</v>
      </c>
    </row>
    <row r="128" spans="1:2" ht="20.100000000000001" customHeight="1">
      <c r="A128" s="168" t="s">
        <v>22</v>
      </c>
      <c r="B128" s="137" t="s">
        <v>413</v>
      </c>
    </row>
    <row r="129" spans="1:2" ht="20.100000000000001" customHeight="1">
      <c r="A129" s="168" t="s">
        <v>414</v>
      </c>
      <c r="B129" s="137" t="s">
        <v>415</v>
      </c>
    </row>
    <row r="130" spans="1:2" ht="20.100000000000001" customHeight="1">
      <c r="A130" s="168" t="s">
        <v>98</v>
      </c>
      <c r="B130" s="137" t="s">
        <v>118</v>
      </c>
    </row>
    <row r="131" spans="1:2" ht="20.100000000000001" customHeight="1">
      <c r="A131" s="168">
        <v>35</v>
      </c>
      <c r="B131" s="137" t="s">
        <v>416</v>
      </c>
    </row>
    <row r="132" spans="1:2" ht="20.100000000000001" customHeight="1">
      <c r="A132" s="168" t="s">
        <v>67</v>
      </c>
      <c r="B132" s="137" t="s">
        <v>417</v>
      </c>
    </row>
    <row r="133" spans="1:2" ht="20.100000000000001" customHeight="1">
      <c r="A133" s="168" t="s">
        <v>418</v>
      </c>
      <c r="B133" s="137" t="s">
        <v>419</v>
      </c>
    </row>
    <row r="134" spans="1:2" ht="20.100000000000001" customHeight="1">
      <c r="A134" s="168" t="s">
        <v>420</v>
      </c>
      <c r="B134" s="137" t="s">
        <v>421</v>
      </c>
    </row>
    <row r="135" spans="1:2" ht="20.100000000000001" customHeight="1">
      <c r="A135" s="168" t="s">
        <v>422</v>
      </c>
      <c r="B135" s="137" t="s">
        <v>423</v>
      </c>
    </row>
    <row r="136" spans="1:2" ht="20.100000000000001" customHeight="1">
      <c r="A136" s="168" t="s">
        <v>424</v>
      </c>
      <c r="B136" s="137" t="s">
        <v>425</v>
      </c>
    </row>
    <row r="137" spans="1:2" ht="20.100000000000001" customHeight="1">
      <c r="A137" s="168">
        <v>37</v>
      </c>
      <c r="B137" s="137" t="s">
        <v>426</v>
      </c>
    </row>
    <row r="138" spans="1:2" ht="20.100000000000001" customHeight="1">
      <c r="A138" s="168" t="s">
        <v>427</v>
      </c>
      <c r="B138" s="137" t="s">
        <v>428</v>
      </c>
    </row>
    <row r="139" spans="1:2" ht="20.100000000000001" customHeight="1">
      <c r="A139" s="168" t="s">
        <v>429</v>
      </c>
      <c r="B139" s="137" t="s">
        <v>430</v>
      </c>
    </row>
    <row r="140" spans="1:2" ht="20.100000000000001" customHeight="1">
      <c r="A140" s="168">
        <v>39</v>
      </c>
      <c r="B140" s="137" t="s">
        <v>431</v>
      </c>
    </row>
    <row r="141" spans="1:2" ht="20.100000000000001" customHeight="1">
      <c r="A141" s="170" t="s">
        <v>93</v>
      </c>
      <c r="B141" s="137" t="s">
        <v>432</v>
      </c>
    </row>
    <row r="142" spans="1:2" ht="20.100000000000001" customHeight="1">
      <c r="A142" s="171" t="s">
        <v>56</v>
      </c>
      <c r="B142" s="138" t="s">
        <v>119</v>
      </c>
    </row>
    <row r="143" spans="1:2" ht="20.100000000000001" customHeight="1">
      <c r="A143" s="170" t="s">
        <v>433</v>
      </c>
      <c r="B143" s="137" t="s">
        <v>434</v>
      </c>
    </row>
    <row r="144" spans="1:2" ht="20.100000000000001" customHeight="1">
      <c r="A144" s="170" t="s">
        <v>48</v>
      </c>
      <c r="B144" s="137" t="s">
        <v>120</v>
      </c>
    </row>
    <row r="145" spans="1:2" ht="20.100000000000001" customHeight="1">
      <c r="A145" s="170" t="s">
        <v>435</v>
      </c>
      <c r="B145" s="137" t="s">
        <v>436</v>
      </c>
    </row>
    <row r="146" spans="1:2" ht="20.100000000000001" customHeight="1">
      <c r="A146" s="170" t="s">
        <v>437</v>
      </c>
      <c r="B146" s="137" t="s">
        <v>438</v>
      </c>
    </row>
    <row r="147" spans="1:2" ht="20.100000000000001" customHeight="1">
      <c r="A147" s="170" t="s">
        <v>40</v>
      </c>
      <c r="B147" s="137" t="s">
        <v>121</v>
      </c>
    </row>
    <row r="148" spans="1:2" ht="20.100000000000001" customHeight="1">
      <c r="A148" s="170" t="s">
        <v>439</v>
      </c>
      <c r="B148" s="137" t="s">
        <v>440</v>
      </c>
    </row>
    <row r="149" spans="1:2" ht="20.100000000000001" customHeight="1">
      <c r="A149" s="170" t="s">
        <v>441</v>
      </c>
      <c r="B149" s="137" t="s">
        <v>442</v>
      </c>
    </row>
    <row r="150" spans="1:2" ht="20.100000000000001" customHeight="1">
      <c r="A150" s="168">
        <v>44</v>
      </c>
      <c r="B150" s="137" t="s">
        <v>443</v>
      </c>
    </row>
    <row r="151" spans="1:2" ht="20.100000000000001" customHeight="1">
      <c r="A151" s="170" t="s">
        <v>444</v>
      </c>
      <c r="B151" s="137" t="s">
        <v>445</v>
      </c>
    </row>
    <row r="152" spans="1:2" ht="20.100000000000001" customHeight="1">
      <c r="A152" s="170" t="s">
        <v>446</v>
      </c>
      <c r="B152" s="137" t="s">
        <v>447</v>
      </c>
    </row>
    <row r="153" spans="1:2" ht="20.100000000000001" customHeight="1">
      <c r="A153" s="170" t="s">
        <v>448</v>
      </c>
      <c r="B153" s="137" t="s">
        <v>449</v>
      </c>
    </row>
    <row r="154" spans="1:2" ht="20.100000000000001" customHeight="1">
      <c r="A154" s="170" t="s">
        <v>58</v>
      </c>
      <c r="B154" s="137" t="s">
        <v>450</v>
      </c>
    </row>
    <row r="155" spans="1:2" ht="20.100000000000001" customHeight="1">
      <c r="A155" s="170" t="s">
        <v>17</v>
      </c>
      <c r="B155" s="137" t="s">
        <v>451</v>
      </c>
    </row>
    <row r="156" spans="1:2" ht="20.100000000000001" customHeight="1">
      <c r="A156" s="170" t="s">
        <v>452</v>
      </c>
      <c r="B156" s="137" t="s">
        <v>453</v>
      </c>
    </row>
    <row r="157" spans="1:2" ht="20.100000000000001" customHeight="1">
      <c r="A157" s="170" t="s">
        <v>454</v>
      </c>
      <c r="B157" s="137" t="s">
        <v>455</v>
      </c>
    </row>
    <row r="158" spans="1:2" ht="20.100000000000001" customHeight="1">
      <c r="A158" s="170" t="s">
        <v>456</v>
      </c>
      <c r="B158" s="137" t="s">
        <v>457</v>
      </c>
    </row>
    <row r="159" spans="1:2" ht="20.100000000000001" customHeight="1">
      <c r="A159" s="170" t="s">
        <v>49</v>
      </c>
      <c r="B159" s="137" t="s">
        <v>122</v>
      </c>
    </row>
    <row r="160" spans="1:2" ht="20.100000000000001" customHeight="1">
      <c r="A160" s="170" t="s">
        <v>458</v>
      </c>
      <c r="B160" s="137" t="s">
        <v>459</v>
      </c>
    </row>
    <row r="161" spans="1:2" ht="20.100000000000001" customHeight="1">
      <c r="A161" s="170" t="s">
        <v>460</v>
      </c>
      <c r="B161" s="137" t="s">
        <v>461</v>
      </c>
    </row>
    <row r="162" spans="1:2" ht="20.100000000000001" customHeight="1">
      <c r="A162" s="170" t="s">
        <v>462</v>
      </c>
      <c r="B162" s="137" t="s">
        <v>463</v>
      </c>
    </row>
    <row r="163" spans="1:2" ht="20.100000000000001" customHeight="1">
      <c r="A163" s="170" t="s">
        <v>464</v>
      </c>
      <c r="B163" s="137" t="s">
        <v>465</v>
      </c>
    </row>
    <row r="164" spans="1:2" ht="20.100000000000001" customHeight="1">
      <c r="A164" s="170" t="s">
        <v>466</v>
      </c>
      <c r="B164" s="137" t="s">
        <v>467</v>
      </c>
    </row>
    <row r="165" spans="1:2" ht="20.100000000000001" customHeight="1">
      <c r="A165" s="170" t="s">
        <v>468</v>
      </c>
      <c r="B165" s="137" t="s">
        <v>469</v>
      </c>
    </row>
    <row r="166" spans="1:2" ht="20.100000000000001" customHeight="1">
      <c r="A166" s="170" t="s">
        <v>470</v>
      </c>
      <c r="B166" s="137" t="s">
        <v>471</v>
      </c>
    </row>
    <row r="167" spans="1:2" ht="20.100000000000001" customHeight="1">
      <c r="A167" s="170" t="s">
        <v>83</v>
      </c>
      <c r="B167" s="137" t="s">
        <v>472</v>
      </c>
    </row>
    <row r="168" spans="1:2" ht="20.100000000000001" customHeight="1">
      <c r="A168" s="170" t="s">
        <v>473</v>
      </c>
      <c r="B168" s="137" t="s">
        <v>474</v>
      </c>
    </row>
    <row r="169" spans="1:2" ht="20.100000000000001" customHeight="1">
      <c r="A169" s="170" t="s">
        <v>90</v>
      </c>
      <c r="B169" s="137" t="s">
        <v>475</v>
      </c>
    </row>
    <row r="170" spans="1:2" ht="20.100000000000001" customHeight="1">
      <c r="A170" s="170" t="s">
        <v>476</v>
      </c>
      <c r="B170" s="137" t="s">
        <v>477</v>
      </c>
    </row>
    <row r="171" spans="1:2" ht="20.100000000000001" customHeight="1">
      <c r="A171" s="170" t="s">
        <v>478</v>
      </c>
      <c r="B171" s="137" t="s">
        <v>479</v>
      </c>
    </row>
    <row r="172" spans="1:2" ht="20.100000000000001" customHeight="1">
      <c r="A172" s="170" t="s">
        <v>480</v>
      </c>
      <c r="B172" s="137" t="s">
        <v>481</v>
      </c>
    </row>
    <row r="173" spans="1:2" ht="20.100000000000001" customHeight="1">
      <c r="A173" s="170" t="s">
        <v>482</v>
      </c>
      <c r="B173" s="137" t="s">
        <v>483</v>
      </c>
    </row>
    <row r="174" spans="1:2" ht="20.100000000000001" customHeight="1">
      <c r="A174" s="168">
        <v>49</v>
      </c>
      <c r="B174" s="137" t="s">
        <v>484</v>
      </c>
    </row>
    <row r="175" spans="1:2" ht="20.100000000000001" customHeight="1">
      <c r="A175" s="168" t="s">
        <v>53</v>
      </c>
      <c r="B175" s="137" t="s">
        <v>485</v>
      </c>
    </row>
    <row r="176" spans="1:2" ht="20.100000000000001" customHeight="1">
      <c r="A176" s="168" t="s">
        <v>486</v>
      </c>
      <c r="B176" s="137" t="s">
        <v>487</v>
      </c>
    </row>
    <row r="177" spans="1:2" ht="20.100000000000001" customHeight="1">
      <c r="A177" s="171" t="s">
        <v>15</v>
      </c>
      <c r="B177" s="138" t="s">
        <v>488</v>
      </c>
    </row>
    <row r="178" spans="1:2" ht="20.100000000000001" customHeight="1">
      <c r="A178" s="170" t="s">
        <v>29</v>
      </c>
      <c r="B178" s="137" t="s">
        <v>489</v>
      </c>
    </row>
    <row r="179" spans="1:2" ht="20.100000000000001" customHeight="1">
      <c r="A179" s="170" t="s">
        <v>490</v>
      </c>
      <c r="B179" s="137" t="s">
        <v>491</v>
      </c>
    </row>
    <row r="180" spans="1:2" ht="20.100000000000001" customHeight="1">
      <c r="A180" s="168">
        <v>51</v>
      </c>
      <c r="B180" s="137" t="s">
        <v>492</v>
      </c>
    </row>
    <row r="181" spans="1:2" ht="20.100000000000001" customHeight="1">
      <c r="A181" s="170" t="s">
        <v>493</v>
      </c>
      <c r="B181" s="137" t="s">
        <v>494</v>
      </c>
    </row>
    <row r="182" spans="1:2" ht="20.100000000000001" customHeight="1">
      <c r="A182" s="170" t="s">
        <v>495</v>
      </c>
      <c r="B182" s="137" t="s">
        <v>496</v>
      </c>
    </row>
    <row r="183" spans="1:2" ht="20.100000000000001" customHeight="1">
      <c r="A183" s="170" t="s">
        <v>34</v>
      </c>
      <c r="B183" s="137" t="s">
        <v>497</v>
      </c>
    </row>
    <row r="184" spans="1:2" ht="20.100000000000001" customHeight="1">
      <c r="A184" s="170" t="s">
        <v>5</v>
      </c>
      <c r="B184" s="137" t="s">
        <v>498</v>
      </c>
    </row>
    <row r="185" spans="1:2" ht="20.100000000000001" customHeight="1">
      <c r="A185" s="170" t="s">
        <v>26</v>
      </c>
      <c r="B185" s="137" t="s">
        <v>499</v>
      </c>
    </row>
    <row r="186" spans="1:2" ht="20.100000000000001" customHeight="1">
      <c r="A186" s="170" t="s">
        <v>500</v>
      </c>
      <c r="B186" s="137" t="s">
        <v>501</v>
      </c>
    </row>
    <row r="187" spans="1:2" ht="20.100000000000001" customHeight="1">
      <c r="A187" s="170" t="s">
        <v>60</v>
      </c>
      <c r="B187" s="137" t="s">
        <v>502</v>
      </c>
    </row>
    <row r="188" spans="1:2" ht="20.100000000000001" customHeight="1">
      <c r="A188" s="170" t="s">
        <v>16</v>
      </c>
      <c r="B188" s="137" t="s">
        <v>503</v>
      </c>
    </row>
    <row r="189" spans="1:2" ht="20.100000000000001" customHeight="1">
      <c r="A189" s="170" t="s">
        <v>20</v>
      </c>
      <c r="B189" s="137" t="s">
        <v>504</v>
      </c>
    </row>
    <row r="190" spans="1:2" ht="20.100000000000001" customHeight="1">
      <c r="A190" s="170" t="s">
        <v>505</v>
      </c>
      <c r="B190" s="137" t="s">
        <v>506</v>
      </c>
    </row>
    <row r="191" spans="1:2" ht="20.100000000000001" customHeight="1">
      <c r="A191" s="170" t="s">
        <v>507</v>
      </c>
      <c r="B191" s="137" t="s">
        <v>508</v>
      </c>
    </row>
    <row r="192" spans="1:2" ht="20.100000000000001" customHeight="1">
      <c r="A192" s="170" t="s">
        <v>509</v>
      </c>
      <c r="B192" s="137" t="s">
        <v>510</v>
      </c>
    </row>
    <row r="193" spans="1:2" ht="20.100000000000001" customHeight="1">
      <c r="A193" s="170" t="s">
        <v>52</v>
      </c>
      <c r="B193" s="137" t="s">
        <v>123</v>
      </c>
    </row>
    <row r="194" spans="1:2" ht="20.100000000000001" customHeight="1">
      <c r="A194" s="168">
        <v>54</v>
      </c>
      <c r="B194" s="137" t="s">
        <v>124</v>
      </c>
    </row>
    <row r="195" spans="1:2" ht="20.100000000000001" customHeight="1">
      <c r="A195" s="168">
        <v>55</v>
      </c>
      <c r="B195" s="137" t="s">
        <v>511</v>
      </c>
    </row>
    <row r="196" spans="1:2" ht="20.100000000000001" customHeight="1">
      <c r="A196" s="168">
        <v>56</v>
      </c>
      <c r="B196" s="137" t="s">
        <v>512</v>
      </c>
    </row>
    <row r="197" spans="1:2" ht="20.100000000000001" customHeight="1">
      <c r="A197" s="170" t="s">
        <v>513</v>
      </c>
      <c r="B197" s="137" t="s">
        <v>514</v>
      </c>
    </row>
    <row r="198" spans="1:2" ht="20.100000000000001" customHeight="1">
      <c r="A198" s="170" t="s">
        <v>515</v>
      </c>
      <c r="B198" s="137" t="s">
        <v>516</v>
      </c>
    </row>
    <row r="199" spans="1:2" ht="20.100000000000001" customHeight="1">
      <c r="A199" s="170" t="s">
        <v>517</v>
      </c>
      <c r="B199" s="137" t="s">
        <v>518</v>
      </c>
    </row>
    <row r="200" spans="1:2" ht="20.100000000000001" customHeight="1">
      <c r="A200" s="170" t="s">
        <v>50</v>
      </c>
      <c r="B200" s="137" t="s">
        <v>216</v>
      </c>
    </row>
    <row r="201" spans="1:2" ht="20.100000000000001" customHeight="1">
      <c r="A201" s="170" t="s">
        <v>519</v>
      </c>
      <c r="B201" s="137" t="s">
        <v>520</v>
      </c>
    </row>
    <row r="202" spans="1:2" ht="20.100000000000001" customHeight="1">
      <c r="A202" s="170" t="s">
        <v>521</v>
      </c>
      <c r="B202" s="137" t="s">
        <v>522</v>
      </c>
    </row>
    <row r="203" spans="1:2" ht="20.100000000000001" customHeight="1">
      <c r="A203" s="170" t="s">
        <v>523</v>
      </c>
      <c r="B203" s="137" t="s">
        <v>524</v>
      </c>
    </row>
    <row r="204" spans="1:2" ht="20.100000000000001" customHeight="1">
      <c r="A204" s="170" t="s">
        <v>525</v>
      </c>
      <c r="B204" s="137" t="s">
        <v>526</v>
      </c>
    </row>
    <row r="205" spans="1:2" ht="20.100000000000001" customHeight="1">
      <c r="A205" s="170" t="s">
        <v>527</v>
      </c>
      <c r="B205" s="137" t="s">
        <v>528</v>
      </c>
    </row>
    <row r="206" spans="1:2" ht="20.100000000000001" customHeight="1">
      <c r="A206" s="168">
        <v>59</v>
      </c>
      <c r="B206" s="137" t="s">
        <v>529</v>
      </c>
    </row>
    <row r="207" spans="1:2" ht="20.100000000000001" customHeight="1">
      <c r="A207" s="168">
        <v>60</v>
      </c>
      <c r="B207" s="137" t="s">
        <v>530</v>
      </c>
    </row>
    <row r="208" spans="1:2" ht="20.100000000000001" customHeight="1">
      <c r="A208" s="168">
        <v>61</v>
      </c>
      <c r="B208" s="137" t="s">
        <v>531</v>
      </c>
    </row>
    <row r="209" spans="1:2" ht="20.100000000000001" customHeight="1">
      <c r="A209" s="168">
        <v>62</v>
      </c>
      <c r="B209" s="137" t="s">
        <v>532</v>
      </c>
    </row>
    <row r="210" spans="1:2" ht="20.100000000000001" customHeight="1">
      <c r="A210" s="170" t="s">
        <v>533</v>
      </c>
      <c r="B210" s="137" t="s">
        <v>534</v>
      </c>
    </row>
    <row r="211" spans="1:2" ht="20.100000000000001" customHeight="1">
      <c r="A211" s="170" t="s">
        <v>47</v>
      </c>
      <c r="B211" s="137" t="s">
        <v>125</v>
      </c>
    </row>
    <row r="212" spans="1:2" ht="20.100000000000001" customHeight="1">
      <c r="A212" s="171" t="s">
        <v>535</v>
      </c>
      <c r="B212" s="138" t="s">
        <v>536</v>
      </c>
    </row>
    <row r="213" spans="1:2" ht="20.100000000000001" customHeight="1">
      <c r="A213" s="170" t="s">
        <v>537</v>
      </c>
      <c r="B213" s="137" t="s">
        <v>538</v>
      </c>
    </row>
    <row r="214" spans="1:2" ht="20.100000000000001" customHeight="1">
      <c r="A214" s="170" t="s">
        <v>539</v>
      </c>
      <c r="B214" s="137" t="s">
        <v>540</v>
      </c>
    </row>
    <row r="215" spans="1:2" ht="20.100000000000001" customHeight="1">
      <c r="A215" s="170" t="s">
        <v>541</v>
      </c>
      <c r="B215" s="137" t="s">
        <v>542</v>
      </c>
    </row>
    <row r="216" spans="1:2" ht="20.100000000000001" customHeight="1">
      <c r="A216" s="170" t="s">
        <v>543</v>
      </c>
      <c r="B216" s="137" t="s">
        <v>544</v>
      </c>
    </row>
    <row r="217" spans="1:2" ht="20.100000000000001" customHeight="1">
      <c r="A217" s="170" t="s">
        <v>545</v>
      </c>
      <c r="B217" s="137" t="s">
        <v>546</v>
      </c>
    </row>
    <row r="218" spans="1:2" ht="20.100000000000001" customHeight="1">
      <c r="A218" s="170" t="s">
        <v>68</v>
      </c>
      <c r="B218" s="137" t="s">
        <v>126</v>
      </c>
    </row>
    <row r="219" spans="1:2" ht="20.100000000000001" customHeight="1">
      <c r="A219" s="170" t="s">
        <v>547</v>
      </c>
      <c r="B219" s="137" t="s">
        <v>548</v>
      </c>
    </row>
    <row r="220" spans="1:2" ht="20.100000000000001" customHeight="1">
      <c r="A220" s="170" t="s">
        <v>38</v>
      </c>
      <c r="B220" s="137" t="s">
        <v>549</v>
      </c>
    </row>
    <row r="221" spans="1:2" ht="20.100000000000001" customHeight="1">
      <c r="A221" s="170" t="s">
        <v>550</v>
      </c>
      <c r="B221" s="137" t="s">
        <v>551</v>
      </c>
    </row>
    <row r="222" spans="1:2" ht="20.100000000000001" customHeight="1">
      <c r="A222" s="170" t="s">
        <v>552</v>
      </c>
      <c r="B222" s="137" t="s">
        <v>553</v>
      </c>
    </row>
    <row r="223" spans="1:2" ht="20.100000000000001" customHeight="1">
      <c r="A223" s="170" t="s">
        <v>88</v>
      </c>
      <c r="B223" s="137" t="s">
        <v>127</v>
      </c>
    </row>
    <row r="224" spans="1:2" ht="20.100000000000001" customHeight="1">
      <c r="A224" s="170" t="s">
        <v>97</v>
      </c>
      <c r="B224" s="137" t="s">
        <v>554</v>
      </c>
    </row>
    <row r="225" spans="1:2" ht="20.100000000000001" customHeight="1">
      <c r="A225" s="170" t="s">
        <v>101</v>
      </c>
      <c r="B225" s="137" t="s">
        <v>128</v>
      </c>
    </row>
    <row r="226" spans="1:2" ht="20.100000000000001" customHeight="1">
      <c r="A226" s="170" t="s">
        <v>12</v>
      </c>
      <c r="B226" s="137" t="s">
        <v>555</v>
      </c>
    </row>
    <row r="227" spans="1:2" ht="20.100000000000001" customHeight="1">
      <c r="A227" s="170" t="s">
        <v>37</v>
      </c>
      <c r="B227" s="137" t="s">
        <v>129</v>
      </c>
    </row>
    <row r="228" spans="1:2" ht="20.100000000000001" customHeight="1">
      <c r="A228" s="170" t="s">
        <v>44</v>
      </c>
      <c r="B228" s="137" t="s">
        <v>556</v>
      </c>
    </row>
    <row r="229" spans="1:2" ht="20.100000000000001" customHeight="1">
      <c r="A229" s="168">
        <v>65</v>
      </c>
      <c r="B229" s="137" t="s">
        <v>557</v>
      </c>
    </row>
    <row r="230" spans="1:2" ht="20.100000000000001" customHeight="1">
      <c r="A230" s="168">
        <v>66</v>
      </c>
      <c r="B230" s="137" t="s">
        <v>558</v>
      </c>
    </row>
    <row r="231" spans="1:2" ht="20.100000000000001" customHeight="1">
      <c r="A231" s="170" t="s">
        <v>559</v>
      </c>
      <c r="B231" s="137" t="s">
        <v>560</v>
      </c>
    </row>
    <row r="232" spans="1:2" ht="20.100000000000001" customHeight="1">
      <c r="A232" s="170" t="s">
        <v>561</v>
      </c>
      <c r="B232" s="137" t="s">
        <v>562</v>
      </c>
    </row>
    <row r="233" spans="1:2" ht="20.100000000000001" customHeight="1">
      <c r="A233" s="170" t="s">
        <v>563</v>
      </c>
      <c r="B233" s="137" t="s">
        <v>564</v>
      </c>
    </row>
    <row r="234" spans="1:2" ht="20.100000000000001" customHeight="1">
      <c r="A234" s="170" t="s">
        <v>565</v>
      </c>
      <c r="B234" s="137" t="s">
        <v>566</v>
      </c>
    </row>
    <row r="235" spans="1:2" ht="20.100000000000001" customHeight="1">
      <c r="A235" s="170" t="s">
        <v>567</v>
      </c>
      <c r="B235" s="137" t="s">
        <v>568</v>
      </c>
    </row>
    <row r="236" spans="1:2" ht="20.100000000000001" customHeight="1">
      <c r="A236" s="170" t="s">
        <v>569</v>
      </c>
      <c r="B236" s="137" t="s">
        <v>570</v>
      </c>
    </row>
    <row r="237" spans="1:2" ht="20.100000000000001" customHeight="1">
      <c r="A237" s="170" t="s">
        <v>55</v>
      </c>
      <c r="B237" s="137" t="s">
        <v>571</v>
      </c>
    </row>
    <row r="238" spans="1:2" ht="20.100000000000001" customHeight="1">
      <c r="A238" s="170" t="s">
        <v>572</v>
      </c>
      <c r="B238" s="137" t="s">
        <v>573</v>
      </c>
    </row>
    <row r="239" spans="1:2" ht="20.100000000000001" customHeight="1">
      <c r="A239" s="168">
        <v>68</v>
      </c>
      <c r="B239" s="137" t="s">
        <v>574</v>
      </c>
    </row>
    <row r="240" spans="1:2" ht="20.100000000000001" customHeight="1">
      <c r="A240" s="168">
        <v>69</v>
      </c>
      <c r="B240" s="137" t="s">
        <v>575</v>
      </c>
    </row>
    <row r="241" spans="1:2" ht="20.100000000000001" customHeight="1">
      <c r="A241" s="168">
        <v>70</v>
      </c>
      <c r="B241" s="137" t="s">
        <v>576</v>
      </c>
    </row>
    <row r="242" spans="1:2" ht="20.100000000000001" customHeight="1">
      <c r="A242" s="168">
        <v>71</v>
      </c>
      <c r="B242" s="137" t="s">
        <v>577</v>
      </c>
    </row>
    <row r="243" spans="1:2" ht="20.100000000000001" customHeight="1">
      <c r="A243" s="168">
        <v>72</v>
      </c>
      <c r="B243" s="137" t="s">
        <v>578</v>
      </c>
    </row>
    <row r="244" spans="1:2" ht="20.100000000000001" customHeight="1">
      <c r="A244" s="168">
        <v>73</v>
      </c>
      <c r="B244" s="137" t="s">
        <v>579</v>
      </c>
    </row>
    <row r="245" spans="1:2" ht="20.100000000000001" customHeight="1">
      <c r="A245" s="170" t="s">
        <v>580</v>
      </c>
      <c r="B245" s="137" t="s">
        <v>581</v>
      </c>
    </row>
    <row r="246" spans="1:2" ht="20.100000000000001" customHeight="1">
      <c r="A246" s="170" t="s">
        <v>582</v>
      </c>
      <c r="B246" s="137" t="s">
        <v>583</v>
      </c>
    </row>
    <row r="247" spans="1:2" ht="20.100000000000001" customHeight="1">
      <c r="A247" s="171" t="s">
        <v>9</v>
      </c>
      <c r="B247" s="138" t="s">
        <v>584</v>
      </c>
    </row>
    <row r="248" spans="1:2" ht="20.100000000000001" customHeight="1">
      <c r="A248" s="170" t="s">
        <v>585</v>
      </c>
      <c r="B248" s="137" t="s">
        <v>586</v>
      </c>
    </row>
    <row r="249" spans="1:2" ht="20.100000000000001" customHeight="1">
      <c r="A249" s="170" t="s">
        <v>587</v>
      </c>
      <c r="B249" s="137" t="s">
        <v>588</v>
      </c>
    </row>
    <row r="250" spans="1:2" ht="20.100000000000001" customHeight="1">
      <c r="A250" s="170" t="s">
        <v>589</v>
      </c>
      <c r="B250" s="137" t="s">
        <v>590</v>
      </c>
    </row>
    <row r="251" spans="1:2" ht="20.100000000000001" customHeight="1">
      <c r="A251" s="170" t="s">
        <v>591</v>
      </c>
      <c r="B251" s="137" t="s">
        <v>592</v>
      </c>
    </row>
    <row r="252" spans="1:2" ht="20.100000000000001" customHeight="1">
      <c r="A252" s="170" t="s">
        <v>593</v>
      </c>
      <c r="B252" s="137" t="s">
        <v>594</v>
      </c>
    </row>
    <row r="253" spans="1:2" ht="20.100000000000001" customHeight="1">
      <c r="A253" s="170" t="s">
        <v>28</v>
      </c>
      <c r="B253" s="137" t="s">
        <v>595</v>
      </c>
    </row>
    <row r="254" spans="1:2" ht="20.100000000000001" customHeight="1">
      <c r="A254" s="170" t="s">
        <v>596</v>
      </c>
      <c r="B254" s="137" t="s">
        <v>597</v>
      </c>
    </row>
    <row r="255" spans="1:2" ht="20.100000000000001" customHeight="1">
      <c r="A255" s="170" t="s">
        <v>19</v>
      </c>
      <c r="B255" s="137" t="s">
        <v>598</v>
      </c>
    </row>
    <row r="256" spans="1:2" ht="20.100000000000001" customHeight="1">
      <c r="A256" s="170" t="s">
        <v>57</v>
      </c>
      <c r="B256" s="137" t="s">
        <v>599</v>
      </c>
    </row>
    <row r="257" spans="1:2" ht="20.100000000000001" customHeight="1">
      <c r="A257" s="170" t="s">
        <v>100</v>
      </c>
      <c r="B257" s="137" t="s">
        <v>600</v>
      </c>
    </row>
    <row r="258" spans="1:2" ht="20.100000000000001" customHeight="1">
      <c r="A258" s="170" t="s">
        <v>69</v>
      </c>
      <c r="B258" s="137" t="s">
        <v>601</v>
      </c>
    </row>
    <row r="259" spans="1:2" ht="20.100000000000001" customHeight="1">
      <c r="A259" s="170" t="s">
        <v>602</v>
      </c>
      <c r="B259" s="137" t="s">
        <v>603</v>
      </c>
    </row>
    <row r="260" spans="1:2" ht="20.100000000000001" customHeight="1">
      <c r="A260" s="170" t="s">
        <v>604</v>
      </c>
      <c r="B260" s="137" t="s">
        <v>605</v>
      </c>
    </row>
    <row r="261" spans="1:2" ht="20.100000000000001" customHeight="1">
      <c r="A261" s="168">
        <v>80</v>
      </c>
      <c r="B261" s="137" t="s">
        <v>606</v>
      </c>
    </row>
    <row r="262" spans="1:2" ht="20.100000000000001" customHeight="1">
      <c r="A262" s="170" t="s">
        <v>607</v>
      </c>
      <c r="B262" s="137" t="s">
        <v>608</v>
      </c>
    </row>
    <row r="263" spans="1:2" ht="20.100000000000001" customHeight="1">
      <c r="A263" s="168" t="s">
        <v>609</v>
      </c>
      <c r="B263" s="137" t="s">
        <v>610</v>
      </c>
    </row>
    <row r="264" spans="1:2" ht="20.100000000000001" customHeight="1">
      <c r="A264" s="170" t="s">
        <v>611</v>
      </c>
      <c r="B264" s="137" t="s">
        <v>612</v>
      </c>
    </row>
    <row r="265" spans="1:2" ht="20.100000000000001" customHeight="1">
      <c r="A265" s="168">
        <v>82</v>
      </c>
      <c r="B265" s="137" t="s">
        <v>613</v>
      </c>
    </row>
    <row r="266" spans="1:2" ht="20.100000000000001" customHeight="1">
      <c r="A266" s="168">
        <v>83</v>
      </c>
      <c r="B266" s="139" t="s">
        <v>614</v>
      </c>
    </row>
    <row r="267" spans="1:2" ht="20.100000000000001" customHeight="1">
      <c r="A267" s="170" t="s">
        <v>30</v>
      </c>
      <c r="B267" s="137" t="s">
        <v>615</v>
      </c>
    </row>
    <row r="268" spans="1:2" ht="20.100000000000001" customHeight="1">
      <c r="A268" s="170" t="s">
        <v>616</v>
      </c>
      <c r="B268" s="137" t="s">
        <v>617</v>
      </c>
    </row>
    <row r="269" spans="1:2" ht="20.100000000000001" customHeight="1">
      <c r="A269" s="170" t="s">
        <v>618</v>
      </c>
      <c r="B269" s="137" t="s">
        <v>619</v>
      </c>
    </row>
    <row r="270" spans="1:2" ht="20.100000000000001" customHeight="1">
      <c r="A270" s="168" t="s">
        <v>620</v>
      </c>
      <c r="B270" s="137" t="s">
        <v>621</v>
      </c>
    </row>
    <row r="271" spans="1:2" ht="20.100000000000001" customHeight="1">
      <c r="A271" s="170" t="s">
        <v>622</v>
      </c>
      <c r="B271" s="137" t="s">
        <v>623</v>
      </c>
    </row>
    <row r="272" spans="1:2" ht="20.100000000000001" customHeight="1">
      <c r="A272" s="168">
        <v>85</v>
      </c>
      <c r="B272" s="137" t="s">
        <v>624</v>
      </c>
    </row>
    <row r="273" spans="1:2" ht="20.100000000000001" customHeight="1">
      <c r="A273" s="168">
        <v>86</v>
      </c>
      <c r="B273" s="137" t="s">
        <v>625</v>
      </c>
    </row>
    <row r="274" spans="1:2" ht="20.100000000000001" customHeight="1">
      <c r="A274" s="170" t="s">
        <v>626</v>
      </c>
      <c r="B274" s="137" t="s">
        <v>627</v>
      </c>
    </row>
    <row r="275" spans="1:2" ht="20.100000000000001" customHeight="1">
      <c r="A275" s="170" t="s">
        <v>628</v>
      </c>
      <c r="B275" s="137" t="s">
        <v>629</v>
      </c>
    </row>
    <row r="276" spans="1:2" ht="20.100000000000001" customHeight="1">
      <c r="A276" s="170" t="s">
        <v>630</v>
      </c>
      <c r="B276" s="137" t="s">
        <v>631</v>
      </c>
    </row>
    <row r="277" spans="1:2" ht="20.100000000000001" customHeight="1">
      <c r="A277" s="170" t="s">
        <v>632</v>
      </c>
      <c r="B277" s="137" t="s">
        <v>633</v>
      </c>
    </row>
    <row r="278" spans="1:2" ht="20.100000000000001" customHeight="1">
      <c r="A278" s="170" t="s">
        <v>634</v>
      </c>
      <c r="B278" s="137" t="s">
        <v>635</v>
      </c>
    </row>
    <row r="279" spans="1:2" ht="20.100000000000001" customHeight="1">
      <c r="A279" s="170" t="s">
        <v>636</v>
      </c>
      <c r="B279" s="137" t="s">
        <v>637</v>
      </c>
    </row>
    <row r="280" spans="1:2" ht="20.100000000000001" customHeight="1">
      <c r="A280" s="170" t="s">
        <v>76</v>
      </c>
      <c r="B280" s="137" t="s">
        <v>638</v>
      </c>
    </row>
    <row r="281" spans="1:2" ht="20.100000000000001" customHeight="1">
      <c r="A281" s="168">
        <v>88</v>
      </c>
      <c r="B281" s="137" t="s">
        <v>639</v>
      </c>
    </row>
    <row r="282" spans="1:2" ht="20.100000000000001" customHeight="1">
      <c r="A282" s="169" t="s">
        <v>640</v>
      </c>
      <c r="B282" s="138" t="s">
        <v>641</v>
      </c>
    </row>
    <row r="283" spans="1:2" ht="20.100000000000001" customHeight="1">
      <c r="A283" s="168" t="s">
        <v>1</v>
      </c>
      <c r="B283" s="137" t="s">
        <v>642</v>
      </c>
    </row>
    <row r="284" spans="1:2" ht="20.100000000000001" customHeight="1">
      <c r="A284" s="168" t="s">
        <v>643</v>
      </c>
      <c r="B284" s="140" t="s">
        <v>644</v>
      </c>
    </row>
    <row r="285" spans="1:2" ht="20.100000000000001" customHeight="1">
      <c r="A285" s="168">
        <v>89</v>
      </c>
      <c r="B285" s="137" t="s">
        <v>645</v>
      </c>
    </row>
    <row r="286" spans="1:2" ht="20.100000000000001" customHeight="1">
      <c r="A286" s="168">
        <v>90</v>
      </c>
      <c r="B286" s="137" t="s">
        <v>646</v>
      </c>
    </row>
    <row r="287" spans="1:2" ht="20.100000000000001" customHeight="1">
      <c r="A287" s="170" t="s">
        <v>647</v>
      </c>
      <c r="B287" s="137" t="s">
        <v>648</v>
      </c>
    </row>
    <row r="288" spans="1:2" ht="20.100000000000001" customHeight="1">
      <c r="A288" s="170" t="s">
        <v>649</v>
      </c>
      <c r="B288" s="137" t="s">
        <v>650</v>
      </c>
    </row>
    <row r="289" spans="1:2" ht="20.100000000000001" customHeight="1">
      <c r="A289" s="168">
        <v>92</v>
      </c>
      <c r="B289" s="137" t="s">
        <v>130</v>
      </c>
    </row>
    <row r="290" spans="1:2" ht="20.100000000000001" customHeight="1">
      <c r="A290" s="168">
        <v>93</v>
      </c>
      <c r="B290" s="137" t="s">
        <v>651</v>
      </c>
    </row>
    <row r="291" spans="1:2" ht="20.100000000000001" customHeight="1">
      <c r="A291" s="168">
        <v>94</v>
      </c>
      <c r="B291" s="137" t="s">
        <v>652</v>
      </c>
    </row>
    <row r="292" spans="1:2" ht="20.100000000000001" customHeight="1">
      <c r="A292" s="170" t="s">
        <v>11</v>
      </c>
      <c r="B292" s="137" t="s">
        <v>653</v>
      </c>
    </row>
    <row r="293" spans="1:2" ht="20.100000000000001" customHeight="1">
      <c r="A293" s="170" t="s">
        <v>654</v>
      </c>
      <c r="B293" s="137" t="s">
        <v>655</v>
      </c>
    </row>
    <row r="294" spans="1:2" ht="20.100000000000001" customHeight="1">
      <c r="A294" s="170" t="s">
        <v>656</v>
      </c>
      <c r="B294" s="137" t="s">
        <v>657</v>
      </c>
    </row>
    <row r="295" spans="1:2" ht="20.100000000000001" customHeight="1">
      <c r="A295" s="170" t="s">
        <v>658</v>
      </c>
      <c r="B295" s="137" t="s">
        <v>659</v>
      </c>
    </row>
    <row r="296" spans="1:2" ht="20.100000000000001" customHeight="1">
      <c r="A296" s="168">
        <v>96</v>
      </c>
      <c r="B296" s="137" t="s">
        <v>660</v>
      </c>
    </row>
    <row r="297" spans="1:2" ht="20.100000000000001" customHeight="1">
      <c r="A297" s="168">
        <v>97</v>
      </c>
      <c r="B297" s="137" t="s">
        <v>661</v>
      </c>
    </row>
    <row r="298" spans="1:2" ht="20.100000000000001" customHeight="1">
      <c r="A298" s="168">
        <v>98</v>
      </c>
      <c r="B298" s="137" t="s">
        <v>662</v>
      </c>
    </row>
    <row r="299" spans="1:2" ht="20.100000000000001" customHeight="1">
      <c r="A299" s="168">
        <v>99</v>
      </c>
      <c r="B299" s="137" t="s">
        <v>663</v>
      </c>
    </row>
    <row r="300" spans="1:2" ht="20.100000000000001" customHeight="1">
      <c r="A300" s="170" t="s">
        <v>664</v>
      </c>
      <c r="B300" s="137" t="s">
        <v>665</v>
      </c>
    </row>
    <row r="301" spans="1:2" ht="20.100000000000001" customHeight="1">
      <c r="A301" s="170" t="s">
        <v>666</v>
      </c>
      <c r="B301" s="137" t="s">
        <v>667</v>
      </c>
    </row>
    <row r="302" spans="1:2" ht="20.100000000000001" customHeight="1">
      <c r="A302" s="170" t="s">
        <v>668</v>
      </c>
      <c r="B302" s="137" t="s">
        <v>669</v>
      </c>
    </row>
    <row r="303" spans="1:2" ht="20.100000000000001" customHeight="1">
      <c r="A303" s="170" t="s">
        <v>670</v>
      </c>
      <c r="B303" s="137" t="s">
        <v>671</v>
      </c>
    </row>
    <row r="304" spans="1:2" ht="20.100000000000001" customHeight="1">
      <c r="A304" s="170" t="s">
        <v>59</v>
      </c>
      <c r="B304" s="137" t="s">
        <v>672</v>
      </c>
    </row>
    <row r="305" spans="1:2" ht="20.100000000000001" customHeight="1">
      <c r="A305" s="170" t="s">
        <v>33</v>
      </c>
      <c r="B305" s="137" t="s">
        <v>673</v>
      </c>
    </row>
    <row r="306" spans="1:2" ht="20.100000000000001" customHeight="1">
      <c r="A306" s="168">
        <v>101</v>
      </c>
      <c r="B306" s="137" t="s">
        <v>674</v>
      </c>
    </row>
    <row r="307" spans="1:2" ht="20.100000000000001" customHeight="1">
      <c r="A307" s="168">
        <v>102</v>
      </c>
      <c r="B307" s="137" t="s">
        <v>675</v>
      </c>
    </row>
    <row r="308" spans="1:2" ht="20.100000000000001" customHeight="1">
      <c r="A308" s="170" t="s">
        <v>676</v>
      </c>
      <c r="B308" s="137" t="s">
        <v>677</v>
      </c>
    </row>
    <row r="309" spans="1:2" ht="20.100000000000001" customHeight="1">
      <c r="A309" s="170" t="s">
        <v>678</v>
      </c>
      <c r="B309" s="137" t="s">
        <v>679</v>
      </c>
    </row>
    <row r="310" spans="1:2" ht="20.100000000000001" customHeight="1">
      <c r="A310" s="170" t="s">
        <v>680</v>
      </c>
      <c r="B310" s="137" t="s">
        <v>681</v>
      </c>
    </row>
    <row r="311" spans="1:2" ht="20.100000000000001" customHeight="1">
      <c r="A311" s="170" t="s">
        <v>682</v>
      </c>
      <c r="B311" s="137" t="s">
        <v>683</v>
      </c>
    </row>
    <row r="312" spans="1:2" ht="20.100000000000001" customHeight="1">
      <c r="A312" s="168">
        <v>104</v>
      </c>
      <c r="B312" s="137" t="s">
        <v>684</v>
      </c>
    </row>
    <row r="313" spans="1:2" ht="20.100000000000001" customHeight="1">
      <c r="A313" s="168">
        <v>105</v>
      </c>
      <c r="B313" s="137" t="s">
        <v>685</v>
      </c>
    </row>
    <row r="314" spans="1:2" ht="20.100000000000001" customHeight="1">
      <c r="A314" s="168">
        <v>106</v>
      </c>
      <c r="B314" s="137" t="s">
        <v>686</v>
      </c>
    </row>
    <row r="315" spans="1:2" ht="20.100000000000001" customHeight="1">
      <c r="A315" s="172">
        <v>107</v>
      </c>
      <c r="B315" s="141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77" t="s">
        <v>789</v>
      </c>
      <c r="B1" s="777"/>
      <c r="C1" s="777"/>
      <c r="D1" s="777"/>
    </row>
    <row r="2" spans="1:4" ht="24">
      <c r="A2" s="245"/>
      <c r="B2" s="246"/>
      <c r="C2" s="247"/>
      <c r="D2" s="248"/>
    </row>
    <row r="3" spans="1:4" ht="23.25">
      <c r="A3" s="249" t="s">
        <v>790</v>
      </c>
      <c r="B3" s="250" t="s">
        <v>791</v>
      </c>
      <c r="C3" s="251"/>
      <c r="D3" s="252"/>
    </row>
    <row r="4" spans="1:4" ht="24">
      <c r="A4" s="253"/>
      <c r="B4" s="254" t="s">
        <v>203</v>
      </c>
      <c r="C4" s="255"/>
      <c r="D4" s="256" t="s">
        <v>792</v>
      </c>
    </row>
    <row r="5" spans="1:4" ht="24">
      <c r="A5" s="257"/>
      <c r="B5" s="258">
        <v>1</v>
      </c>
      <c r="C5" s="259"/>
      <c r="D5" s="260" t="s">
        <v>793</v>
      </c>
    </row>
    <row r="6" spans="1:4" ht="24">
      <c r="A6" s="257"/>
      <c r="B6" s="258">
        <v>2</v>
      </c>
      <c r="C6" s="259"/>
      <c r="D6" s="260" t="s">
        <v>794</v>
      </c>
    </row>
    <row r="7" spans="1:4" ht="24">
      <c r="A7" s="257"/>
      <c r="B7" s="258">
        <v>9</v>
      </c>
      <c r="C7" s="259"/>
      <c r="D7" s="260" t="s">
        <v>795</v>
      </c>
    </row>
    <row r="8" spans="1:4" ht="22.5">
      <c r="A8" s="261" t="s">
        <v>796</v>
      </c>
      <c r="B8" s="250" t="s">
        <v>797</v>
      </c>
      <c r="C8" s="251"/>
      <c r="D8" s="252"/>
    </row>
    <row r="9" spans="1:4" ht="24">
      <c r="A9" s="262"/>
      <c r="B9" s="254" t="s">
        <v>203</v>
      </c>
      <c r="C9" s="255"/>
      <c r="D9" s="256" t="s">
        <v>792</v>
      </c>
    </row>
    <row r="10" spans="1:4" ht="24">
      <c r="A10" s="257"/>
      <c r="B10" s="258">
        <v>4</v>
      </c>
      <c r="C10" s="259"/>
      <c r="D10" s="260" t="s">
        <v>798</v>
      </c>
    </row>
    <row r="11" spans="1:4" ht="24">
      <c r="A11" s="257"/>
      <c r="B11" s="258">
        <v>5</v>
      </c>
      <c r="C11" s="259"/>
      <c r="D11" s="260" t="s">
        <v>799</v>
      </c>
    </row>
    <row r="12" spans="1:4" ht="24">
      <c r="A12" s="257"/>
      <c r="B12" s="258">
        <v>6</v>
      </c>
      <c r="C12" s="259"/>
      <c r="D12" s="260" t="s">
        <v>800</v>
      </c>
    </row>
    <row r="13" spans="1:4" ht="24">
      <c r="A13" s="257"/>
      <c r="B13" s="258">
        <v>7</v>
      </c>
      <c r="C13" s="259"/>
      <c r="D13" s="260" t="s">
        <v>801</v>
      </c>
    </row>
    <row r="14" spans="1:4" ht="24">
      <c r="A14" s="257"/>
      <c r="B14" s="258">
        <v>8</v>
      </c>
      <c r="C14" s="259"/>
      <c r="D14" s="260" t="s">
        <v>802</v>
      </c>
    </row>
    <row r="15" spans="1:4" ht="24">
      <c r="A15" s="257"/>
      <c r="B15" s="258">
        <v>10</v>
      </c>
      <c r="C15" s="259"/>
      <c r="D15" s="260" t="s">
        <v>803</v>
      </c>
    </row>
    <row r="16" spans="1:4" ht="24">
      <c r="A16" s="257"/>
      <c r="B16" s="258">
        <v>11</v>
      </c>
      <c r="C16" s="259"/>
      <c r="D16" s="260" t="s">
        <v>804</v>
      </c>
    </row>
    <row r="17" spans="1:4" ht="24">
      <c r="A17" s="257"/>
      <c r="B17" s="258">
        <v>12</v>
      </c>
      <c r="C17" s="259"/>
      <c r="D17" s="260" t="s">
        <v>805</v>
      </c>
    </row>
    <row r="18" spans="1:4" ht="24">
      <c r="A18" s="257"/>
      <c r="B18" s="258">
        <v>13</v>
      </c>
      <c r="C18" s="259"/>
      <c r="D18" s="260" t="s">
        <v>806</v>
      </c>
    </row>
    <row r="19" spans="1:4" ht="24">
      <c r="A19" s="257"/>
      <c r="B19" s="258">
        <v>14</v>
      </c>
      <c r="C19" s="259"/>
      <c r="D19" s="260" t="s">
        <v>807</v>
      </c>
    </row>
    <row r="20" spans="1:4" ht="24">
      <c r="A20" s="257"/>
      <c r="B20" s="258">
        <v>15</v>
      </c>
      <c r="C20" s="259"/>
      <c r="D20" s="260" t="s">
        <v>808</v>
      </c>
    </row>
    <row r="21" spans="1:4" ht="22.5">
      <c r="A21" s="261" t="s">
        <v>809</v>
      </c>
      <c r="B21" s="263" t="s">
        <v>810</v>
      </c>
      <c r="C21" s="251"/>
      <c r="D21" s="252"/>
    </row>
    <row r="22" spans="1:4" ht="24">
      <c r="A22" s="262"/>
      <c r="B22" s="254" t="s">
        <v>203</v>
      </c>
      <c r="C22" s="255"/>
      <c r="D22" s="256" t="s">
        <v>792</v>
      </c>
    </row>
    <row r="23" spans="1:4" ht="24">
      <c r="A23" s="257"/>
      <c r="B23" s="258">
        <v>16</v>
      </c>
      <c r="C23" s="259"/>
      <c r="D23" s="260" t="s">
        <v>811</v>
      </c>
    </row>
    <row r="24" spans="1:4" ht="24">
      <c r="A24" s="257"/>
      <c r="B24" s="258">
        <v>17</v>
      </c>
      <c r="C24" s="259"/>
      <c r="D24" s="260" t="s">
        <v>812</v>
      </c>
    </row>
    <row r="25" spans="1:4" ht="24">
      <c r="A25" s="257"/>
      <c r="B25" s="258">
        <v>18</v>
      </c>
      <c r="C25" s="259"/>
      <c r="D25" s="260" t="s">
        <v>813</v>
      </c>
    </row>
    <row r="26" spans="1:4" ht="24">
      <c r="A26" s="257"/>
      <c r="B26" s="258">
        <v>19</v>
      </c>
      <c r="C26" s="259"/>
      <c r="D26" s="260" t="s">
        <v>814</v>
      </c>
    </row>
    <row r="27" spans="1:4" ht="24">
      <c r="A27" s="257"/>
      <c r="B27" s="258">
        <v>20</v>
      </c>
      <c r="C27" s="259"/>
      <c r="D27" s="260" t="s">
        <v>815</v>
      </c>
    </row>
    <row r="28" spans="1:4" ht="22.5">
      <c r="A28" s="261" t="s">
        <v>816</v>
      </c>
      <c r="B28" s="251" t="s">
        <v>817</v>
      </c>
      <c r="C28" s="251"/>
      <c r="D28" s="252"/>
    </row>
    <row r="29" spans="1:4" ht="24">
      <c r="A29" s="264"/>
      <c r="B29" s="254" t="s">
        <v>203</v>
      </c>
      <c r="C29" s="255"/>
      <c r="D29" s="256" t="s">
        <v>792</v>
      </c>
    </row>
    <row r="30" spans="1:4" ht="24">
      <c r="A30" s="257"/>
      <c r="B30" s="258">
        <v>22</v>
      </c>
      <c r="C30" s="259"/>
      <c r="D30" s="260" t="s">
        <v>818</v>
      </c>
    </row>
    <row r="31" spans="1:4" ht="24">
      <c r="A31" s="257"/>
      <c r="B31" s="258">
        <v>23</v>
      </c>
      <c r="C31" s="259"/>
      <c r="D31" s="260" t="s">
        <v>819</v>
      </c>
    </row>
    <row r="32" spans="1:4" ht="24">
      <c r="A32" s="257"/>
      <c r="B32" s="258">
        <v>24</v>
      </c>
      <c r="C32" s="259"/>
      <c r="D32" s="260" t="s">
        <v>820</v>
      </c>
    </row>
    <row r="33" spans="1:4" ht="24">
      <c r="A33" s="257"/>
      <c r="B33" s="258">
        <v>25</v>
      </c>
      <c r="C33" s="259"/>
      <c r="D33" s="260" t="s">
        <v>821</v>
      </c>
    </row>
    <row r="34" spans="1:4" ht="24">
      <c r="A34" s="257"/>
      <c r="B34" s="258">
        <v>26</v>
      </c>
      <c r="C34" s="259"/>
      <c r="D34" s="260" t="s">
        <v>822</v>
      </c>
    </row>
    <row r="35" spans="1:4" ht="24">
      <c r="A35" s="257"/>
      <c r="B35" s="258">
        <v>27</v>
      </c>
      <c r="C35" s="259"/>
      <c r="D35" s="260" t="s">
        <v>823</v>
      </c>
    </row>
    <row r="36" spans="1:4" ht="22.5">
      <c r="A36" s="261" t="s">
        <v>824</v>
      </c>
      <c r="B36" s="251" t="s">
        <v>825</v>
      </c>
      <c r="C36" s="251"/>
      <c r="D36" s="252"/>
    </row>
    <row r="37" spans="1:4" ht="24">
      <c r="A37" s="264"/>
      <c r="B37" s="254" t="s">
        <v>203</v>
      </c>
      <c r="C37" s="255"/>
      <c r="D37" s="256" t="s">
        <v>792</v>
      </c>
    </row>
    <row r="38" spans="1:4" ht="24">
      <c r="A38" s="257"/>
      <c r="B38" s="258">
        <v>28</v>
      </c>
      <c r="C38" s="259"/>
      <c r="D38" s="260" t="s">
        <v>826</v>
      </c>
    </row>
    <row r="39" spans="1:4" ht="22.5">
      <c r="A39" s="263">
        <v>6</v>
      </c>
      <c r="B39" s="250" t="s">
        <v>827</v>
      </c>
      <c r="C39" s="251"/>
      <c r="D39" s="252"/>
    </row>
    <row r="40" spans="1:4" ht="24">
      <c r="A40" s="265"/>
      <c r="B40" s="254" t="s">
        <v>203</v>
      </c>
      <c r="C40" s="255"/>
      <c r="D40" s="256" t="s">
        <v>792</v>
      </c>
    </row>
    <row r="41" spans="1:4" ht="24">
      <c r="A41" s="257"/>
      <c r="B41" s="258">
        <v>29</v>
      </c>
      <c r="C41" s="259"/>
      <c r="D41" s="260" t="s">
        <v>828</v>
      </c>
    </row>
    <row r="42" spans="1:4" ht="24">
      <c r="A42" s="257"/>
      <c r="B42" s="258">
        <v>30</v>
      </c>
      <c r="C42" s="259"/>
      <c r="D42" s="260" t="s">
        <v>829</v>
      </c>
    </row>
    <row r="43" spans="1:4" ht="24">
      <c r="A43" s="257"/>
      <c r="B43" s="258">
        <v>31</v>
      </c>
      <c r="C43" s="259"/>
      <c r="D43" s="260" t="s">
        <v>830</v>
      </c>
    </row>
    <row r="44" spans="1:4" ht="24">
      <c r="A44" s="257"/>
      <c r="B44" s="258">
        <v>32</v>
      </c>
      <c r="C44" s="259"/>
      <c r="D44" s="260" t="s">
        <v>831</v>
      </c>
    </row>
    <row r="45" spans="1:4" ht="24">
      <c r="A45" s="257"/>
      <c r="B45" s="258">
        <v>33</v>
      </c>
      <c r="C45" s="259"/>
      <c r="D45" s="260" t="s">
        <v>832</v>
      </c>
    </row>
    <row r="46" spans="1:4" ht="22.5">
      <c r="A46" s="261" t="s">
        <v>833</v>
      </c>
      <c r="B46" s="251" t="s">
        <v>834</v>
      </c>
      <c r="C46" s="251"/>
      <c r="D46" s="252"/>
    </row>
    <row r="47" spans="1:4" ht="24">
      <c r="A47" s="257"/>
      <c r="B47" s="254" t="s">
        <v>203</v>
      </c>
      <c r="C47" s="255"/>
      <c r="D47" s="256" t="s">
        <v>792</v>
      </c>
    </row>
    <row r="48" spans="1:4" ht="24">
      <c r="A48" s="257"/>
      <c r="B48" s="258">
        <v>34</v>
      </c>
      <c r="C48" s="259"/>
      <c r="D48" s="260" t="s">
        <v>835</v>
      </c>
    </row>
    <row r="49" spans="1:4" ht="24">
      <c r="A49" s="257"/>
      <c r="B49" s="258">
        <v>35</v>
      </c>
      <c r="C49" s="259"/>
      <c r="D49" s="260" t="s">
        <v>836</v>
      </c>
    </row>
    <row r="50" spans="1:4" ht="24">
      <c r="A50" s="257"/>
      <c r="B50" s="258">
        <v>36</v>
      </c>
      <c r="C50" s="259"/>
      <c r="D50" s="260" t="s">
        <v>837</v>
      </c>
    </row>
    <row r="51" spans="1:4" ht="22.5">
      <c r="A51" s="261" t="s">
        <v>838</v>
      </c>
      <c r="B51" s="251" t="s">
        <v>839</v>
      </c>
      <c r="C51" s="251"/>
      <c r="D51" s="252"/>
    </row>
    <row r="52" spans="1:4" ht="24">
      <c r="A52" s="257"/>
      <c r="B52" s="254" t="s">
        <v>203</v>
      </c>
      <c r="C52" s="255"/>
      <c r="D52" s="256" t="s">
        <v>792</v>
      </c>
    </row>
    <row r="53" spans="1:4" ht="24">
      <c r="A53" s="257"/>
      <c r="B53" s="254">
        <v>37</v>
      </c>
      <c r="C53" s="255"/>
      <c r="D53" s="260" t="s">
        <v>840</v>
      </c>
    </row>
    <row r="54" spans="1:4" ht="22.5">
      <c r="A54" s="261" t="s">
        <v>841</v>
      </c>
      <c r="B54" s="251" t="s">
        <v>842</v>
      </c>
      <c r="C54" s="251"/>
      <c r="D54" s="252"/>
    </row>
    <row r="55" spans="1:4" ht="24">
      <c r="A55" s="257"/>
      <c r="B55" s="254" t="s">
        <v>203</v>
      </c>
      <c r="C55" s="255"/>
      <c r="D55" s="256" t="s">
        <v>792</v>
      </c>
    </row>
    <row r="56" spans="1:4" ht="24">
      <c r="A56" s="257"/>
      <c r="B56" s="258">
        <v>38</v>
      </c>
      <c r="C56" s="259"/>
      <c r="D56" s="260" t="s">
        <v>843</v>
      </c>
    </row>
    <row r="57" spans="1:4" ht="24">
      <c r="A57" s="257"/>
      <c r="B57" s="258">
        <v>39</v>
      </c>
      <c r="C57" s="259"/>
      <c r="D57" s="260" t="s">
        <v>844</v>
      </c>
    </row>
    <row r="58" spans="1:4" ht="24">
      <c r="A58" s="257"/>
      <c r="B58" s="258">
        <v>40</v>
      </c>
      <c r="C58" s="259"/>
      <c r="D58" s="260" t="s">
        <v>845</v>
      </c>
    </row>
    <row r="59" spans="1:4" ht="22.5">
      <c r="A59" s="261" t="s">
        <v>846</v>
      </c>
      <c r="B59" s="251" t="s">
        <v>847</v>
      </c>
      <c r="C59" s="251"/>
      <c r="D59" s="252"/>
    </row>
    <row r="60" spans="1:4" ht="24">
      <c r="A60" s="264"/>
      <c r="B60" s="254" t="s">
        <v>203</v>
      </c>
      <c r="C60" s="255"/>
      <c r="D60" s="256" t="s">
        <v>792</v>
      </c>
    </row>
    <row r="61" spans="1:4" ht="24">
      <c r="A61" s="257"/>
      <c r="B61" s="258">
        <v>41</v>
      </c>
      <c r="C61" s="259"/>
      <c r="D61" s="260" t="s">
        <v>848</v>
      </c>
    </row>
    <row r="62" spans="1:4" ht="22.5">
      <c r="A62" s="261" t="s">
        <v>849</v>
      </c>
      <c r="B62" s="251" t="s">
        <v>850</v>
      </c>
      <c r="C62" s="251"/>
      <c r="D62" s="252"/>
    </row>
    <row r="63" spans="1:4" ht="24">
      <c r="A63" s="264"/>
      <c r="B63" s="254" t="s">
        <v>203</v>
      </c>
      <c r="C63" s="255"/>
      <c r="D63" s="256" t="s">
        <v>792</v>
      </c>
    </row>
    <row r="64" spans="1:4" ht="24">
      <c r="A64" s="257"/>
      <c r="B64" s="258">
        <v>42</v>
      </c>
      <c r="C64" s="259"/>
      <c r="D64" s="260" t="s">
        <v>851</v>
      </c>
    </row>
    <row r="65" spans="1:4" ht="24">
      <c r="A65" s="257"/>
      <c r="B65" s="258">
        <v>43</v>
      </c>
      <c r="C65" s="259"/>
      <c r="D65" s="260" t="s">
        <v>852</v>
      </c>
    </row>
    <row r="66" spans="1:4" ht="24">
      <c r="A66" s="257"/>
      <c r="B66" s="258">
        <v>44</v>
      </c>
      <c r="C66" s="259"/>
      <c r="D66" s="260" t="s">
        <v>853</v>
      </c>
    </row>
    <row r="67" spans="1:4" ht="24">
      <c r="A67" s="257"/>
      <c r="B67" s="258">
        <v>45</v>
      </c>
      <c r="C67" s="259"/>
      <c r="D67" s="260" t="s">
        <v>854</v>
      </c>
    </row>
    <row r="68" spans="1:4" ht="24">
      <c r="A68" s="257"/>
      <c r="B68" s="258">
        <v>46</v>
      </c>
      <c r="C68" s="259"/>
      <c r="D68" s="260" t="s">
        <v>855</v>
      </c>
    </row>
    <row r="69" spans="1:4" ht="24">
      <c r="A69" s="257"/>
      <c r="B69" s="258">
        <v>47</v>
      </c>
      <c r="C69" s="259"/>
      <c r="D69" s="260" t="s">
        <v>856</v>
      </c>
    </row>
    <row r="70" spans="1:4" ht="24">
      <c r="A70" s="257"/>
      <c r="B70" s="258">
        <v>48</v>
      </c>
      <c r="C70" s="259"/>
      <c r="D70" s="260" t="s">
        <v>857</v>
      </c>
    </row>
    <row r="71" spans="1:4" ht="22.5">
      <c r="A71" s="261" t="s">
        <v>858</v>
      </c>
      <c r="B71" s="251" t="s">
        <v>859</v>
      </c>
      <c r="C71" s="251"/>
      <c r="D71" s="252"/>
    </row>
    <row r="72" spans="1:4" ht="24">
      <c r="A72" s="264"/>
      <c r="B72" s="254" t="s">
        <v>203</v>
      </c>
      <c r="C72" s="255"/>
      <c r="D72" s="256" t="s">
        <v>792</v>
      </c>
    </row>
    <row r="73" spans="1:4" ht="24">
      <c r="A73" s="257"/>
      <c r="B73" s="258">
        <v>49</v>
      </c>
      <c r="C73" s="259"/>
      <c r="D73" s="260" t="s">
        <v>860</v>
      </c>
    </row>
    <row r="74" spans="1:4" ht="24">
      <c r="A74" s="257"/>
      <c r="B74" s="258">
        <v>50</v>
      </c>
      <c r="C74" s="259"/>
      <c r="D74" s="260" t="s">
        <v>861</v>
      </c>
    </row>
    <row r="75" spans="1:4" ht="22.5">
      <c r="A75" s="261" t="s">
        <v>862</v>
      </c>
      <c r="B75" s="251" t="s">
        <v>863</v>
      </c>
      <c r="C75" s="251"/>
      <c r="D75" s="252"/>
    </row>
    <row r="76" spans="1:4" ht="24">
      <c r="A76" s="257"/>
      <c r="B76" s="254" t="s">
        <v>203</v>
      </c>
      <c r="C76" s="255"/>
      <c r="D76" s="256" t="s">
        <v>792</v>
      </c>
    </row>
    <row r="77" spans="1:4" ht="24">
      <c r="A77" s="257"/>
      <c r="B77" s="258">
        <v>51</v>
      </c>
      <c r="C77" s="259"/>
      <c r="D77" s="266" t="s">
        <v>864</v>
      </c>
    </row>
    <row r="78" spans="1:4" ht="24">
      <c r="A78" s="257"/>
      <c r="B78" s="258">
        <v>52</v>
      </c>
      <c r="C78" s="259"/>
      <c r="D78" s="260" t="s">
        <v>865</v>
      </c>
    </row>
    <row r="79" spans="1:4" ht="22.5">
      <c r="A79" s="261" t="s">
        <v>866</v>
      </c>
      <c r="B79" s="251" t="s">
        <v>867</v>
      </c>
      <c r="C79" s="251"/>
      <c r="D79" s="252"/>
    </row>
    <row r="80" spans="1:4" ht="24">
      <c r="A80" s="257"/>
      <c r="B80" s="254" t="s">
        <v>203</v>
      </c>
      <c r="C80" s="255"/>
      <c r="D80" s="256" t="s">
        <v>792</v>
      </c>
    </row>
    <row r="81" spans="1:4" ht="24">
      <c r="A81" s="257"/>
      <c r="B81" s="258">
        <v>53</v>
      </c>
      <c r="C81" s="259"/>
      <c r="D81" s="260" t="s">
        <v>786</v>
      </c>
    </row>
    <row r="82" spans="1:4" ht="22.5">
      <c r="A82" s="261" t="s">
        <v>868</v>
      </c>
      <c r="B82" s="251" t="s">
        <v>869</v>
      </c>
      <c r="C82" s="251"/>
      <c r="D82" s="252"/>
    </row>
    <row r="83" spans="1:4" ht="24">
      <c r="A83" s="257"/>
      <c r="B83" s="254" t="s">
        <v>203</v>
      </c>
      <c r="C83" s="255"/>
      <c r="D83" s="256" t="s">
        <v>792</v>
      </c>
    </row>
    <row r="84" spans="1:4" ht="24">
      <c r="A84" s="257"/>
      <c r="B84" s="258">
        <v>54</v>
      </c>
      <c r="C84" s="259"/>
      <c r="D84" s="260" t="s">
        <v>870</v>
      </c>
    </row>
    <row r="85" spans="1:4" ht="24">
      <c r="A85" s="257"/>
      <c r="B85" s="258">
        <v>55</v>
      </c>
      <c r="C85" s="259"/>
      <c r="D85" s="260" t="s">
        <v>871</v>
      </c>
    </row>
    <row r="86" spans="1:4" ht="24">
      <c r="A86" s="257"/>
      <c r="B86" s="258">
        <v>56</v>
      </c>
      <c r="C86" s="259"/>
      <c r="D86" s="260" t="s">
        <v>872</v>
      </c>
    </row>
    <row r="87" spans="1:4" ht="24">
      <c r="A87" s="257"/>
      <c r="B87" s="258">
        <v>57</v>
      </c>
      <c r="C87" s="259"/>
      <c r="D87" s="260" t="s">
        <v>873</v>
      </c>
    </row>
    <row r="88" spans="1:4" ht="24">
      <c r="A88" s="257"/>
      <c r="B88" s="258">
        <v>58</v>
      </c>
      <c r="C88" s="259"/>
      <c r="D88" s="260" t="s">
        <v>874</v>
      </c>
    </row>
    <row r="89" spans="1:4" ht="22.5">
      <c r="A89" s="261" t="s">
        <v>875</v>
      </c>
      <c r="B89" s="251" t="s">
        <v>876</v>
      </c>
      <c r="C89" s="251"/>
      <c r="D89" s="252"/>
    </row>
    <row r="90" spans="1:4" ht="24">
      <c r="A90" s="257"/>
      <c r="B90" s="254" t="s">
        <v>203</v>
      </c>
      <c r="C90" s="255"/>
      <c r="D90" s="256" t="s">
        <v>792</v>
      </c>
    </row>
    <row r="91" spans="1:4" ht="24">
      <c r="A91" s="257"/>
      <c r="B91" s="258">
        <v>59</v>
      </c>
      <c r="C91" s="259"/>
      <c r="D91" s="260" t="s">
        <v>877</v>
      </c>
    </row>
    <row r="92" spans="1:4" ht="24">
      <c r="A92" s="257"/>
      <c r="B92" s="258">
        <v>60</v>
      </c>
      <c r="C92" s="259"/>
      <c r="D92" s="266" t="s">
        <v>878</v>
      </c>
    </row>
    <row r="93" spans="1:4" ht="22.5">
      <c r="A93" s="261" t="s">
        <v>784</v>
      </c>
      <c r="B93" s="251" t="s">
        <v>879</v>
      </c>
      <c r="C93" s="251"/>
      <c r="D93" s="267"/>
    </row>
    <row r="94" spans="1:4" ht="24">
      <c r="A94" s="257"/>
      <c r="B94" s="254" t="s">
        <v>203</v>
      </c>
      <c r="C94" s="255"/>
      <c r="D94" s="256" t="s">
        <v>792</v>
      </c>
    </row>
    <row r="95" spans="1:4" ht="24">
      <c r="A95" s="257"/>
      <c r="B95" s="258">
        <v>61</v>
      </c>
      <c r="C95" s="259"/>
      <c r="D95" s="260" t="s">
        <v>880</v>
      </c>
    </row>
    <row r="96" spans="1:4" ht="24">
      <c r="A96" s="257"/>
      <c r="B96" s="258">
        <v>62</v>
      </c>
      <c r="C96" s="259"/>
      <c r="D96" s="266" t="s">
        <v>881</v>
      </c>
    </row>
    <row r="97" spans="1:4" ht="24">
      <c r="A97" s="257"/>
      <c r="B97" s="258">
        <v>63</v>
      </c>
      <c r="C97" s="259"/>
      <c r="D97" s="260" t="s">
        <v>882</v>
      </c>
    </row>
    <row r="98" spans="1:4" ht="24">
      <c r="A98" s="257"/>
      <c r="B98" s="258">
        <v>64</v>
      </c>
      <c r="C98" s="259"/>
      <c r="D98" s="266" t="s">
        <v>883</v>
      </c>
    </row>
    <row r="99" spans="1:4" ht="24">
      <c r="A99" s="257"/>
      <c r="B99" s="258">
        <v>104</v>
      </c>
      <c r="C99" s="259"/>
      <c r="D99" s="266" t="s">
        <v>884</v>
      </c>
    </row>
    <row r="100" spans="1:4" ht="22.5">
      <c r="A100" s="261" t="s">
        <v>885</v>
      </c>
      <c r="B100" s="251" t="s">
        <v>886</v>
      </c>
      <c r="C100" s="251"/>
      <c r="D100" s="252"/>
    </row>
    <row r="101" spans="1:4" ht="24">
      <c r="A101" s="257"/>
      <c r="B101" s="254" t="s">
        <v>203</v>
      </c>
      <c r="C101" s="255"/>
      <c r="D101" s="256" t="s">
        <v>792</v>
      </c>
    </row>
    <row r="102" spans="1:4" ht="24">
      <c r="A102" s="257"/>
      <c r="B102" s="258">
        <v>65</v>
      </c>
      <c r="C102" s="259"/>
      <c r="D102" s="266" t="s">
        <v>887</v>
      </c>
    </row>
    <row r="103" spans="1:4" ht="24">
      <c r="A103" s="257"/>
      <c r="B103" s="258">
        <v>66</v>
      </c>
      <c r="C103" s="259"/>
      <c r="D103" s="266" t="s">
        <v>888</v>
      </c>
    </row>
    <row r="104" spans="1:4" ht="24">
      <c r="A104" s="257"/>
      <c r="B104" s="258">
        <v>67</v>
      </c>
      <c r="C104" s="259"/>
      <c r="D104" s="266" t="s">
        <v>889</v>
      </c>
    </row>
    <row r="105" spans="1:4" ht="24">
      <c r="A105" s="257"/>
      <c r="B105" s="258">
        <v>68</v>
      </c>
      <c r="C105" s="259"/>
      <c r="D105" s="266" t="s">
        <v>890</v>
      </c>
    </row>
    <row r="106" spans="1:4" ht="24">
      <c r="A106" s="257"/>
      <c r="B106" s="258"/>
      <c r="C106" s="259"/>
      <c r="D106" s="266" t="s">
        <v>891</v>
      </c>
    </row>
    <row r="107" spans="1:4" ht="24">
      <c r="A107" s="257"/>
      <c r="B107" s="258">
        <v>69</v>
      </c>
      <c r="C107" s="259"/>
      <c r="D107" s="266" t="s">
        <v>892</v>
      </c>
    </row>
    <row r="108" spans="1:4" ht="24">
      <c r="A108" s="257"/>
      <c r="B108" s="258"/>
      <c r="C108" s="259"/>
      <c r="D108" s="266" t="s">
        <v>893</v>
      </c>
    </row>
    <row r="109" spans="1:4" ht="24">
      <c r="A109" s="257"/>
      <c r="B109" s="258">
        <v>70</v>
      </c>
      <c r="C109" s="259"/>
      <c r="D109" s="266" t="s">
        <v>894</v>
      </c>
    </row>
    <row r="110" spans="1:4" ht="24">
      <c r="A110" s="257"/>
      <c r="B110" s="258"/>
      <c r="C110" s="259"/>
      <c r="D110" s="266" t="s">
        <v>895</v>
      </c>
    </row>
    <row r="111" spans="1:4" ht="22.5">
      <c r="A111" s="261" t="s">
        <v>896</v>
      </c>
      <c r="B111" s="251" t="s">
        <v>897</v>
      </c>
      <c r="C111" s="251"/>
      <c r="D111" s="267"/>
    </row>
    <row r="112" spans="1:4" ht="24">
      <c r="A112" s="257"/>
      <c r="B112" s="254" t="s">
        <v>203</v>
      </c>
      <c r="C112" s="255"/>
      <c r="D112" s="256" t="s">
        <v>792</v>
      </c>
    </row>
    <row r="113" spans="1:4" ht="24">
      <c r="A113" s="257"/>
      <c r="B113" s="258">
        <v>71</v>
      </c>
      <c r="C113" s="259"/>
      <c r="D113" s="266" t="s">
        <v>898</v>
      </c>
    </row>
    <row r="114" spans="1:4" ht="24">
      <c r="A114" s="257"/>
      <c r="B114" s="258"/>
      <c r="C114" s="259"/>
      <c r="D114" s="266" t="s">
        <v>899</v>
      </c>
    </row>
    <row r="115" spans="1:4" ht="24">
      <c r="A115" s="257"/>
      <c r="B115" s="258">
        <v>72</v>
      </c>
      <c r="C115" s="259"/>
      <c r="D115" s="266" t="s">
        <v>900</v>
      </c>
    </row>
    <row r="116" spans="1:4" ht="24">
      <c r="A116" s="257"/>
      <c r="B116" s="258"/>
      <c r="C116" s="259"/>
      <c r="D116" s="266" t="s">
        <v>901</v>
      </c>
    </row>
    <row r="117" spans="1:4" ht="24">
      <c r="A117" s="257"/>
      <c r="B117" s="258">
        <v>73</v>
      </c>
      <c r="C117" s="259"/>
      <c r="D117" s="266" t="s">
        <v>902</v>
      </c>
    </row>
    <row r="118" spans="1:4" ht="24">
      <c r="A118" s="257"/>
      <c r="B118" s="258">
        <v>74</v>
      </c>
      <c r="C118" s="259"/>
      <c r="D118" s="266" t="s">
        <v>903</v>
      </c>
    </row>
    <row r="119" spans="1:4" ht="24">
      <c r="A119" s="257"/>
      <c r="B119" s="258">
        <v>107</v>
      </c>
      <c r="C119" s="259"/>
      <c r="D119" s="260" t="s">
        <v>904</v>
      </c>
    </row>
    <row r="120" spans="1:4" ht="24">
      <c r="A120" s="257"/>
      <c r="B120" s="258"/>
      <c r="C120" s="259"/>
      <c r="D120" s="260" t="s">
        <v>905</v>
      </c>
    </row>
    <row r="121" spans="1:4" ht="22.5">
      <c r="A121" s="261" t="s">
        <v>785</v>
      </c>
      <c r="B121" s="251" t="s">
        <v>906</v>
      </c>
      <c r="C121" s="251"/>
      <c r="D121" s="267"/>
    </row>
    <row r="122" spans="1:4" ht="24">
      <c r="A122" s="257"/>
      <c r="B122" s="254" t="s">
        <v>203</v>
      </c>
      <c r="C122" s="255"/>
      <c r="D122" s="256" t="s">
        <v>792</v>
      </c>
    </row>
    <row r="123" spans="1:4" ht="24">
      <c r="A123" s="257"/>
      <c r="B123" s="258">
        <v>75</v>
      </c>
      <c r="C123" s="259"/>
      <c r="D123" s="266" t="s">
        <v>907</v>
      </c>
    </row>
    <row r="124" spans="1:4" ht="24">
      <c r="A124" s="257"/>
      <c r="B124" s="258">
        <v>76</v>
      </c>
      <c r="C124" s="259"/>
      <c r="D124" s="266" t="s">
        <v>908</v>
      </c>
    </row>
    <row r="125" spans="1:4" ht="24">
      <c r="A125" s="257"/>
      <c r="B125" s="258">
        <v>77</v>
      </c>
      <c r="C125" s="259"/>
      <c r="D125" s="266" t="s">
        <v>909</v>
      </c>
    </row>
    <row r="126" spans="1:4" ht="24">
      <c r="A126" s="257"/>
      <c r="B126" s="258">
        <v>78</v>
      </c>
      <c r="C126" s="259"/>
      <c r="D126" s="266" t="s">
        <v>910</v>
      </c>
    </row>
    <row r="127" spans="1:4" ht="24">
      <c r="A127" s="257"/>
      <c r="B127" s="258">
        <v>79</v>
      </c>
      <c r="C127" s="259"/>
      <c r="D127" s="266" t="s">
        <v>911</v>
      </c>
    </row>
    <row r="128" spans="1:4" ht="24">
      <c r="A128" s="257"/>
      <c r="B128" s="258">
        <v>80</v>
      </c>
      <c r="C128" s="259"/>
      <c r="D128" s="266" t="s">
        <v>912</v>
      </c>
    </row>
    <row r="129" spans="1:4" ht="24">
      <c r="A129" s="257"/>
      <c r="B129" s="258"/>
      <c r="C129" s="259"/>
      <c r="D129" s="266" t="s">
        <v>913</v>
      </c>
    </row>
    <row r="130" spans="1:4" ht="24">
      <c r="A130" s="257"/>
      <c r="B130" s="258">
        <v>95</v>
      </c>
      <c r="C130" s="259"/>
      <c r="D130" s="266" t="s">
        <v>914</v>
      </c>
    </row>
    <row r="131" spans="1:4" ht="24">
      <c r="A131" s="257"/>
      <c r="B131" s="258"/>
      <c r="C131" s="259"/>
      <c r="D131" s="266" t="s">
        <v>915</v>
      </c>
    </row>
    <row r="132" spans="1:4" ht="22.5">
      <c r="A132" s="261" t="s">
        <v>916</v>
      </c>
      <c r="B132" s="250" t="s">
        <v>917</v>
      </c>
      <c r="C132" s="250"/>
      <c r="D132" s="268"/>
    </row>
    <row r="133" spans="1:4" ht="24">
      <c r="A133" s="257"/>
      <c r="B133" s="254" t="s">
        <v>203</v>
      </c>
      <c r="C133" s="255"/>
      <c r="D133" s="256" t="s">
        <v>792</v>
      </c>
    </row>
    <row r="134" spans="1:4" ht="24">
      <c r="A134" s="257"/>
      <c r="B134" s="258">
        <v>3</v>
      </c>
      <c r="C134" s="255"/>
      <c r="D134" s="266" t="s">
        <v>918</v>
      </c>
    </row>
    <row r="135" spans="1:4" ht="24">
      <c r="A135" s="257"/>
      <c r="B135" s="258">
        <v>21</v>
      </c>
      <c r="C135" s="255"/>
      <c r="D135" s="266" t="s">
        <v>919</v>
      </c>
    </row>
    <row r="136" spans="1:4" ht="24">
      <c r="A136" s="257"/>
      <c r="B136" s="258">
        <v>81</v>
      </c>
      <c r="C136" s="259"/>
      <c r="D136" s="266" t="s">
        <v>920</v>
      </c>
    </row>
    <row r="137" spans="1:4" ht="24">
      <c r="A137" s="257"/>
      <c r="B137" s="258">
        <v>82</v>
      </c>
      <c r="C137" s="259"/>
      <c r="D137" s="266" t="s">
        <v>921</v>
      </c>
    </row>
    <row r="138" spans="1:4" ht="24">
      <c r="A138" s="257"/>
      <c r="B138" s="258"/>
      <c r="C138" s="259"/>
      <c r="D138" s="266" t="s">
        <v>922</v>
      </c>
    </row>
    <row r="139" spans="1:4" ht="24">
      <c r="A139" s="257"/>
      <c r="B139" s="258">
        <v>83</v>
      </c>
      <c r="C139" s="259"/>
      <c r="D139" s="266" t="s">
        <v>614</v>
      </c>
    </row>
    <row r="140" spans="1:4" ht="24">
      <c r="A140" s="257"/>
      <c r="B140" s="258">
        <v>84</v>
      </c>
      <c r="C140" s="259"/>
      <c r="D140" s="260" t="s">
        <v>923</v>
      </c>
    </row>
    <row r="141" spans="1:4" ht="24">
      <c r="A141" s="257"/>
      <c r="B141" s="258">
        <v>85</v>
      </c>
      <c r="C141" s="259"/>
      <c r="D141" s="266" t="s">
        <v>924</v>
      </c>
    </row>
    <row r="142" spans="1:4" ht="24">
      <c r="A142" s="257"/>
      <c r="B142" s="258">
        <v>86</v>
      </c>
      <c r="C142" s="259"/>
      <c r="D142" s="266" t="s">
        <v>925</v>
      </c>
    </row>
    <row r="143" spans="1:4" ht="24">
      <c r="A143" s="257"/>
      <c r="B143" s="258"/>
      <c r="C143" s="259"/>
      <c r="D143" s="266" t="s">
        <v>926</v>
      </c>
    </row>
    <row r="144" spans="1:4" ht="24">
      <c r="A144" s="257"/>
      <c r="B144" s="258">
        <v>87</v>
      </c>
      <c r="C144" s="259"/>
      <c r="D144" s="266" t="s">
        <v>927</v>
      </c>
    </row>
    <row r="145" spans="1:4" ht="24">
      <c r="A145" s="257"/>
      <c r="B145" s="258">
        <v>88</v>
      </c>
      <c r="C145" s="259"/>
      <c r="D145" s="266" t="s">
        <v>928</v>
      </c>
    </row>
    <row r="146" spans="1:4" ht="24">
      <c r="A146" s="257"/>
      <c r="B146" s="258">
        <v>89</v>
      </c>
      <c r="C146" s="259"/>
      <c r="D146" s="266" t="s">
        <v>929</v>
      </c>
    </row>
    <row r="147" spans="1:4" ht="24">
      <c r="A147" s="257"/>
      <c r="B147" s="258">
        <v>90</v>
      </c>
      <c r="C147" s="259"/>
      <c r="D147" s="266" t="s">
        <v>930</v>
      </c>
    </row>
    <row r="148" spans="1:4" ht="24">
      <c r="A148" s="257"/>
      <c r="B148" s="258">
        <v>91</v>
      </c>
      <c r="C148" s="259"/>
      <c r="D148" s="266" t="s">
        <v>931</v>
      </c>
    </row>
    <row r="149" spans="1:4" ht="24">
      <c r="A149" s="257"/>
      <c r="B149" s="258">
        <v>92</v>
      </c>
      <c r="C149" s="259"/>
      <c r="D149" s="266" t="s">
        <v>788</v>
      </c>
    </row>
    <row r="150" spans="1:4" ht="24">
      <c r="A150" s="257"/>
      <c r="B150" s="258">
        <v>93</v>
      </c>
      <c r="C150" s="259"/>
      <c r="D150" s="266" t="s">
        <v>932</v>
      </c>
    </row>
    <row r="151" spans="1:4" ht="24">
      <c r="A151" s="257"/>
      <c r="B151" s="258">
        <v>94</v>
      </c>
      <c r="C151" s="259"/>
      <c r="D151" s="266" t="s">
        <v>933</v>
      </c>
    </row>
    <row r="152" spans="1:4" ht="24">
      <c r="A152" s="257"/>
      <c r="B152" s="254" t="s">
        <v>203</v>
      </c>
      <c r="C152" s="255"/>
      <c r="D152" s="256" t="s">
        <v>792</v>
      </c>
    </row>
    <row r="153" spans="1:4" ht="24">
      <c r="A153" s="257"/>
      <c r="B153" s="258">
        <v>96</v>
      </c>
      <c r="C153" s="259"/>
      <c r="D153" s="266" t="s">
        <v>934</v>
      </c>
    </row>
    <row r="154" spans="1:4" ht="24">
      <c r="A154" s="257"/>
      <c r="B154" s="258">
        <v>97</v>
      </c>
      <c r="C154" s="259"/>
      <c r="D154" s="266" t="s">
        <v>935</v>
      </c>
    </row>
    <row r="155" spans="1:4" ht="24">
      <c r="A155" s="257"/>
      <c r="B155" s="258">
        <v>98</v>
      </c>
      <c r="C155" s="259"/>
      <c r="D155" s="266" t="s">
        <v>936</v>
      </c>
    </row>
    <row r="156" spans="1:4" ht="24">
      <c r="A156" s="257"/>
      <c r="B156" s="258">
        <v>99</v>
      </c>
      <c r="C156" s="259"/>
      <c r="D156" s="269" t="s">
        <v>937</v>
      </c>
    </row>
    <row r="157" spans="1:4" ht="24">
      <c r="A157" s="257"/>
      <c r="B157" s="258"/>
      <c r="C157" s="259"/>
      <c r="D157" s="266" t="s">
        <v>938</v>
      </c>
    </row>
    <row r="158" spans="1:4" ht="24">
      <c r="A158" s="257"/>
      <c r="B158" s="258">
        <v>100</v>
      </c>
      <c r="C158" s="259"/>
      <c r="D158" s="266" t="s">
        <v>939</v>
      </c>
    </row>
    <row r="159" spans="1:4" ht="24">
      <c r="A159" s="257"/>
      <c r="B159" s="258">
        <v>101</v>
      </c>
      <c r="C159" s="259"/>
      <c r="D159" s="266" t="s">
        <v>940</v>
      </c>
    </row>
    <row r="160" spans="1:4" ht="24">
      <c r="A160" s="257"/>
      <c r="B160" s="258">
        <v>102</v>
      </c>
      <c r="C160" s="259"/>
      <c r="D160" s="266" t="s">
        <v>941</v>
      </c>
    </row>
    <row r="161" spans="1:4" ht="24">
      <c r="A161" s="257"/>
      <c r="B161" s="258">
        <v>103</v>
      </c>
      <c r="C161" s="259"/>
      <c r="D161" s="266" t="s">
        <v>942</v>
      </c>
    </row>
    <row r="162" spans="1:4" ht="24">
      <c r="A162" s="257"/>
      <c r="B162" s="258">
        <v>105</v>
      </c>
      <c r="C162" s="259"/>
      <c r="D162" s="260" t="s">
        <v>943</v>
      </c>
    </row>
    <row r="163" spans="1:4" ht="24">
      <c r="A163" s="257"/>
      <c r="B163" s="258">
        <v>106</v>
      </c>
      <c r="C163" s="259"/>
      <c r="D163" s="260" t="s">
        <v>944</v>
      </c>
    </row>
    <row r="164" spans="1:4" ht="24">
      <c r="A164" s="257"/>
      <c r="B164" s="258"/>
      <c r="C164" s="259"/>
      <c r="D164" s="260" t="s">
        <v>945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243" customWidth="1"/>
    <col min="3" max="3" width="8.625" style="244" customWidth="1"/>
    <col min="4" max="7" width="7" style="243" bestFit="1" customWidth="1"/>
    <col min="8" max="8" width="10.375" style="244" customWidth="1"/>
    <col min="9" max="10" width="8.375" style="243" bestFit="1" customWidth="1"/>
    <col min="11" max="11" width="8.25" style="243" customWidth="1"/>
    <col min="12" max="12" width="8.25" style="243" bestFit="1" customWidth="1"/>
    <col min="13" max="13" width="12.75" style="244" customWidth="1"/>
    <col min="14" max="14" width="8.5" style="243" customWidth="1"/>
    <col min="15" max="15" width="8.125" style="243" customWidth="1"/>
    <col min="16" max="16" width="9.625" style="243" customWidth="1"/>
    <col min="17" max="17" width="10" style="1" bestFit="1" customWidth="1"/>
    <col min="18" max="79" width="7.625" style="1" customWidth="1"/>
    <col min="80" max="233" width="7" style="1"/>
    <col min="234" max="234" width="22.75" style="1" customWidth="1"/>
    <col min="235" max="235" width="5.875" style="1" customWidth="1"/>
    <col min="236" max="236" width="9.25" style="1" customWidth="1"/>
    <col min="237" max="237" width="5.625" style="1" customWidth="1"/>
    <col min="238" max="239" width="6.25" style="1" customWidth="1"/>
    <col min="240" max="240" width="6.875" style="1" customWidth="1"/>
    <col min="241" max="241" width="10.25" style="1" customWidth="1"/>
    <col min="242" max="242" width="7.125" style="1" customWidth="1"/>
    <col min="243" max="243" width="7.75" style="1" customWidth="1"/>
    <col min="244" max="244" width="8.625" style="1" customWidth="1"/>
    <col min="245" max="245" width="7.375" style="1" customWidth="1"/>
    <col min="246" max="246" width="13.375" style="1" customWidth="1"/>
    <col min="247" max="247" width="8.75" style="1" customWidth="1"/>
    <col min="248" max="248" width="8.125" style="1" customWidth="1"/>
    <col min="249" max="249" width="9.75" style="1" customWidth="1"/>
    <col min="250" max="335" width="7.625" style="1" customWidth="1"/>
    <col min="336" max="489" width="7" style="1"/>
    <col min="490" max="490" width="22.75" style="1" customWidth="1"/>
    <col min="491" max="491" width="5.875" style="1" customWidth="1"/>
    <col min="492" max="492" width="9.25" style="1" customWidth="1"/>
    <col min="493" max="493" width="5.625" style="1" customWidth="1"/>
    <col min="494" max="495" width="6.25" style="1" customWidth="1"/>
    <col min="496" max="496" width="6.875" style="1" customWidth="1"/>
    <col min="497" max="497" width="10.25" style="1" customWidth="1"/>
    <col min="498" max="498" width="7.125" style="1" customWidth="1"/>
    <col min="499" max="499" width="7.75" style="1" customWidth="1"/>
    <col min="500" max="500" width="8.625" style="1" customWidth="1"/>
    <col min="501" max="501" width="7.375" style="1" customWidth="1"/>
    <col min="502" max="502" width="13.375" style="1" customWidth="1"/>
    <col min="503" max="503" width="8.75" style="1" customWidth="1"/>
    <col min="504" max="504" width="8.125" style="1" customWidth="1"/>
    <col min="505" max="505" width="9.75" style="1" customWidth="1"/>
    <col min="506" max="591" width="7.625" style="1" customWidth="1"/>
    <col min="592" max="745" width="7" style="1"/>
    <col min="746" max="746" width="22.75" style="1" customWidth="1"/>
    <col min="747" max="747" width="5.875" style="1" customWidth="1"/>
    <col min="748" max="748" width="9.25" style="1" customWidth="1"/>
    <col min="749" max="749" width="5.625" style="1" customWidth="1"/>
    <col min="750" max="751" width="6.25" style="1" customWidth="1"/>
    <col min="752" max="752" width="6.875" style="1" customWidth="1"/>
    <col min="753" max="753" width="10.25" style="1" customWidth="1"/>
    <col min="754" max="754" width="7.125" style="1" customWidth="1"/>
    <col min="755" max="755" width="7.75" style="1" customWidth="1"/>
    <col min="756" max="756" width="8.625" style="1" customWidth="1"/>
    <col min="757" max="757" width="7.375" style="1" customWidth="1"/>
    <col min="758" max="758" width="13.375" style="1" customWidth="1"/>
    <col min="759" max="759" width="8.75" style="1" customWidth="1"/>
    <col min="760" max="760" width="8.125" style="1" customWidth="1"/>
    <col min="761" max="761" width="9.75" style="1" customWidth="1"/>
    <col min="762" max="847" width="7.625" style="1" customWidth="1"/>
    <col min="848" max="1001" width="7" style="1"/>
    <col min="1002" max="1002" width="22.75" style="1" customWidth="1"/>
    <col min="1003" max="1003" width="5.875" style="1" customWidth="1"/>
    <col min="1004" max="1004" width="9.25" style="1" customWidth="1"/>
    <col min="1005" max="1005" width="5.625" style="1" customWidth="1"/>
    <col min="1006" max="1007" width="6.25" style="1" customWidth="1"/>
    <col min="1008" max="1008" width="6.875" style="1" customWidth="1"/>
    <col min="1009" max="1009" width="10.25" style="1" customWidth="1"/>
    <col min="1010" max="1010" width="7.125" style="1" customWidth="1"/>
    <col min="1011" max="1011" width="7.75" style="1" customWidth="1"/>
    <col min="1012" max="1012" width="8.625" style="1" customWidth="1"/>
    <col min="1013" max="1013" width="7.375" style="1" customWidth="1"/>
    <col min="1014" max="1014" width="13.375" style="1" customWidth="1"/>
    <col min="1015" max="1015" width="8.75" style="1" customWidth="1"/>
    <col min="1016" max="1016" width="8.125" style="1" customWidth="1"/>
    <col min="1017" max="1017" width="9.75" style="1" customWidth="1"/>
    <col min="1018" max="1103" width="7.625" style="1" customWidth="1"/>
    <col min="1104" max="1257" width="7" style="1"/>
    <col min="1258" max="1258" width="22.75" style="1" customWidth="1"/>
    <col min="1259" max="1259" width="5.875" style="1" customWidth="1"/>
    <col min="1260" max="1260" width="9.25" style="1" customWidth="1"/>
    <col min="1261" max="1261" width="5.625" style="1" customWidth="1"/>
    <col min="1262" max="1263" width="6.25" style="1" customWidth="1"/>
    <col min="1264" max="1264" width="6.875" style="1" customWidth="1"/>
    <col min="1265" max="1265" width="10.25" style="1" customWidth="1"/>
    <col min="1266" max="1266" width="7.125" style="1" customWidth="1"/>
    <col min="1267" max="1267" width="7.75" style="1" customWidth="1"/>
    <col min="1268" max="1268" width="8.625" style="1" customWidth="1"/>
    <col min="1269" max="1269" width="7.375" style="1" customWidth="1"/>
    <col min="1270" max="1270" width="13.375" style="1" customWidth="1"/>
    <col min="1271" max="1271" width="8.75" style="1" customWidth="1"/>
    <col min="1272" max="1272" width="8.125" style="1" customWidth="1"/>
    <col min="1273" max="1273" width="9.75" style="1" customWidth="1"/>
    <col min="1274" max="1359" width="7.625" style="1" customWidth="1"/>
    <col min="1360" max="1513" width="7" style="1"/>
    <col min="1514" max="1514" width="22.75" style="1" customWidth="1"/>
    <col min="1515" max="1515" width="5.875" style="1" customWidth="1"/>
    <col min="1516" max="1516" width="9.25" style="1" customWidth="1"/>
    <col min="1517" max="1517" width="5.625" style="1" customWidth="1"/>
    <col min="1518" max="1519" width="6.25" style="1" customWidth="1"/>
    <col min="1520" max="1520" width="6.875" style="1" customWidth="1"/>
    <col min="1521" max="1521" width="10.25" style="1" customWidth="1"/>
    <col min="1522" max="1522" width="7.125" style="1" customWidth="1"/>
    <col min="1523" max="1523" width="7.75" style="1" customWidth="1"/>
    <col min="1524" max="1524" width="8.625" style="1" customWidth="1"/>
    <col min="1525" max="1525" width="7.375" style="1" customWidth="1"/>
    <col min="1526" max="1526" width="13.375" style="1" customWidth="1"/>
    <col min="1527" max="1527" width="8.75" style="1" customWidth="1"/>
    <col min="1528" max="1528" width="8.125" style="1" customWidth="1"/>
    <col min="1529" max="1529" width="9.75" style="1" customWidth="1"/>
    <col min="1530" max="1615" width="7.625" style="1" customWidth="1"/>
    <col min="1616" max="1769" width="7" style="1"/>
    <col min="1770" max="1770" width="22.75" style="1" customWidth="1"/>
    <col min="1771" max="1771" width="5.875" style="1" customWidth="1"/>
    <col min="1772" max="1772" width="9.25" style="1" customWidth="1"/>
    <col min="1773" max="1773" width="5.625" style="1" customWidth="1"/>
    <col min="1774" max="1775" width="6.25" style="1" customWidth="1"/>
    <col min="1776" max="1776" width="6.875" style="1" customWidth="1"/>
    <col min="1777" max="1777" width="10.25" style="1" customWidth="1"/>
    <col min="1778" max="1778" width="7.125" style="1" customWidth="1"/>
    <col min="1779" max="1779" width="7.75" style="1" customWidth="1"/>
    <col min="1780" max="1780" width="8.625" style="1" customWidth="1"/>
    <col min="1781" max="1781" width="7.375" style="1" customWidth="1"/>
    <col min="1782" max="1782" width="13.375" style="1" customWidth="1"/>
    <col min="1783" max="1783" width="8.75" style="1" customWidth="1"/>
    <col min="1784" max="1784" width="8.125" style="1" customWidth="1"/>
    <col min="1785" max="1785" width="9.75" style="1" customWidth="1"/>
    <col min="1786" max="1871" width="7.625" style="1" customWidth="1"/>
    <col min="1872" max="2025" width="7" style="1"/>
    <col min="2026" max="2026" width="22.75" style="1" customWidth="1"/>
    <col min="2027" max="2027" width="5.875" style="1" customWidth="1"/>
    <col min="2028" max="2028" width="9.25" style="1" customWidth="1"/>
    <col min="2029" max="2029" width="5.625" style="1" customWidth="1"/>
    <col min="2030" max="2031" width="6.25" style="1" customWidth="1"/>
    <col min="2032" max="2032" width="6.875" style="1" customWidth="1"/>
    <col min="2033" max="2033" width="10.25" style="1" customWidth="1"/>
    <col min="2034" max="2034" width="7.125" style="1" customWidth="1"/>
    <col min="2035" max="2035" width="7.75" style="1" customWidth="1"/>
    <col min="2036" max="2036" width="8.625" style="1" customWidth="1"/>
    <col min="2037" max="2037" width="7.375" style="1" customWidth="1"/>
    <col min="2038" max="2038" width="13.375" style="1" customWidth="1"/>
    <col min="2039" max="2039" width="8.75" style="1" customWidth="1"/>
    <col min="2040" max="2040" width="8.125" style="1" customWidth="1"/>
    <col min="2041" max="2041" width="9.75" style="1" customWidth="1"/>
    <col min="2042" max="2127" width="7.625" style="1" customWidth="1"/>
    <col min="2128" max="2281" width="7" style="1"/>
    <col min="2282" max="2282" width="22.75" style="1" customWidth="1"/>
    <col min="2283" max="2283" width="5.875" style="1" customWidth="1"/>
    <col min="2284" max="2284" width="9.25" style="1" customWidth="1"/>
    <col min="2285" max="2285" width="5.625" style="1" customWidth="1"/>
    <col min="2286" max="2287" width="6.25" style="1" customWidth="1"/>
    <col min="2288" max="2288" width="6.875" style="1" customWidth="1"/>
    <col min="2289" max="2289" width="10.25" style="1" customWidth="1"/>
    <col min="2290" max="2290" width="7.125" style="1" customWidth="1"/>
    <col min="2291" max="2291" width="7.75" style="1" customWidth="1"/>
    <col min="2292" max="2292" width="8.625" style="1" customWidth="1"/>
    <col min="2293" max="2293" width="7.375" style="1" customWidth="1"/>
    <col min="2294" max="2294" width="13.375" style="1" customWidth="1"/>
    <col min="2295" max="2295" width="8.75" style="1" customWidth="1"/>
    <col min="2296" max="2296" width="8.125" style="1" customWidth="1"/>
    <col min="2297" max="2297" width="9.75" style="1" customWidth="1"/>
    <col min="2298" max="2383" width="7.625" style="1" customWidth="1"/>
    <col min="2384" max="2537" width="7" style="1"/>
    <col min="2538" max="2538" width="22.75" style="1" customWidth="1"/>
    <col min="2539" max="2539" width="5.875" style="1" customWidth="1"/>
    <col min="2540" max="2540" width="9.25" style="1" customWidth="1"/>
    <col min="2541" max="2541" width="5.625" style="1" customWidth="1"/>
    <col min="2542" max="2543" width="6.25" style="1" customWidth="1"/>
    <col min="2544" max="2544" width="6.875" style="1" customWidth="1"/>
    <col min="2545" max="2545" width="10.25" style="1" customWidth="1"/>
    <col min="2546" max="2546" width="7.125" style="1" customWidth="1"/>
    <col min="2547" max="2547" width="7.75" style="1" customWidth="1"/>
    <col min="2548" max="2548" width="8.625" style="1" customWidth="1"/>
    <col min="2549" max="2549" width="7.375" style="1" customWidth="1"/>
    <col min="2550" max="2550" width="13.375" style="1" customWidth="1"/>
    <col min="2551" max="2551" width="8.75" style="1" customWidth="1"/>
    <col min="2552" max="2552" width="8.125" style="1" customWidth="1"/>
    <col min="2553" max="2553" width="9.75" style="1" customWidth="1"/>
    <col min="2554" max="2639" width="7.625" style="1" customWidth="1"/>
    <col min="2640" max="2793" width="7" style="1"/>
    <col min="2794" max="2794" width="22.75" style="1" customWidth="1"/>
    <col min="2795" max="2795" width="5.875" style="1" customWidth="1"/>
    <col min="2796" max="2796" width="9.25" style="1" customWidth="1"/>
    <col min="2797" max="2797" width="5.625" style="1" customWidth="1"/>
    <col min="2798" max="2799" width="6.25" style="1" customWidth="1"/>
    <col min="2800" max="2800" width="6.875" style="1" customWidth="1"/>
    <col min="2801" max="2801" width="10.25" style="1" customWidth="1"/>
    <col min="2802" max="2802" width="7.125" style="1" customWidth="1"/>
    <col min="2803" max="2803" width="7.75" style="1" customWidth="1"/>
    <col min="2804" max="2804" width="8.625" style="1" customWidth="1"/>
    <col min="2805" max="2805" width="7.375" style="1" customWidth="1"/>
    <col min="2806" max="2806" width="13.375" style="1" customWidth="1"/>
    <col min="2807" max="2807" width="8.75" style="1" customWidth="1"/>
    <col min="2808" max="2808" width="8.125" style="1" customWidth="1"/>
    <col min="2809" max="2809" width="9.75" style="1" customWidth="1"/>
    <col min="2810" max="2895" width="7.625" style="1" customWidth="1"/>
    <col min="2896" max="3049" width="7" style="1"/>
    <col min="3050" max="3050" width="22.75" style="1" customWidth="1"/>
    <col min="3051" max="3051" width="5.875" style="1" customWidth="1"/>
    <col min="3052" max="3052" width="9.25" style="1" customWidth="1"/>
    <col min="3053" max="3053" width="5.625" style="1" customWidth="1"/>
    <col min="3054" max="3055" width="6.25" style="1" customWidth="1"/>
    <col min="3056" max="3056" width="6.875" style="1" customWidth="1"/>
    <col min="3057" max="3057" width="10.25" style="1" customWidth="1"/>
    <col min="3058" max="3058" width="7.125" style="1" customWidth="1"/>
    <col min="3059" max="3059" width="7.75" style="1" customWidth="1"/>
    <col min="3060" max="3060" width="8.625" style="1" customWidth="1"/>
    <col min="3061" max="3061" width="7.375" style="1" customWidth="1"/>
    <col min="3062" max="3062" width="13.375" style="1" customWidth="1"/>
    <col min="3063" max="3063" width="8.75" style="1" customWidth="1"/>
    <col min="3064" max="3064" width="8.125" style="1" customWidth="1"/>
    <col min="3065" max="3065" width="9.75" style="1" customWidth="1"/>
    <col min="3066" max="3151" width="7.625" style="1" customWidth="1"/>
    <col min="3152" max="3305" width="7" style="1"/>
    <col min="3306" max="3306" width="22.75" style="1" customWidth="1"/>
    <col min="3307" max="3307" width="5.875" style="1" customWidth="1"/>
    <col min="3308" max="3308" width="9.25" style="1" customWidth="1"/>
    <col min="3309" max="3309" width="5.625" style="1" customWidth="1"/>
    <col min="3310" max="3311" width="6.25" style="1" customWidth="1"/>
    <col min="3312" max="3312" width="6.875" style="1" customWidth="1"/>
    <col min="3313" max="3313" width="10.25" style="1" customWidth="1"/>
    <col min="3314" max="3314" width="7.125" style="1" customWidth="1"/>
    <col min="3315" max="3315" width="7.75" style="1" customWidth="1"/>
    <col min="3316" max="3316" width="8.625" style="1" customWidth="1"/>
    <col min="3317" max="3317" width="7.375" style="1" customWidth="1"/>
    <col min="3318" max="3318" width="13.375" style="1" customWidth="1"/>
    <col min="3319" max="3319" width="8.75" style="1" customWidth="1"/>
    <col min="3320" max="3320" width="8.125" style="1" customWidth="1"/>
    <col min="3321" max="3321" width="9.75" style="1" customWidth="1"/>
    <col min="3322" max="3407" width="7.625" style="1" customWidth="1"/>
    <col min="3408" max="3561" width="7" style="1"/>
    <col min="3562" max="3562" width="22.75" style="1" customWidth="1"/>
    <col min="3563" max="3563" width="5.875" style="1" customWidth="1"/>
    <col min="3564" max="3564" width="9.25" style="1" customWidth="1"/>
    <col min="3565" max="3565" width="5.625" style="1" customWidth="1"/>
    <col min="3566" max="3567" width="6.25" style="1" customWidth="1"/>
    <col min="3568" max="3568" width="6.875" style="1" customWidth="1"/>
    <col min="3569" max="3569" width="10.25" style="1" customWidth="1"/>
    <col min="3570" max="3570" width="7.125" style="1" customWidth="1"/>
    <col min="3571" max="3571" width="7.75" style="1" customWidth="1"/>
    <col min="3572" max="3572" width="8.625" style="1" customWidth="1"/>
    <col min="3573" max="3573" width="7.375" style="1" customWidth="1"/>
    <col min="3574" max="3574" width="13.375" style="1" customWidth="1"/>
    <col min="3575" max="3575" width="8.75" style="1" customWidth="1"/>
    <col min="3576" max="3576" width="8.125" style="1" customWidth="1"/>
    <col min="3577" max="3577" width="9.75" style="1" customWidth="1"/>
    <col min="3578" max="3663" width="7.625" style="1" customWidth="1"/>
    <col min="3664" max="3817" width="7" style="1"/>
    <col min="3818" max="3818" width="22.75" style="1" customWidth="1"/>
    <col min="3819" max="3819" width="5.875" style="1" customWidth="1"/>
    <col min="3820" max="3820" width="9.25" style="1" customWidth="1"/>
    <col min="3821" max="3821" width="5.625" style="1" customWidth="1"/>
    <col min="3822" max="3823" width="6.25" style="1" customWidth="1"/>
    <col min="3824" max="3824" width="6.875" style="1" customWidth="1"/>
    <col min="3825" max="3825" width="10.25" style="1" customWidth="1"/>
    <col min="3826" max="3826" width="7.125" style="1" customWidth="1"/>
    <col min="3827" max="3827" width="7.75" style="1" customWidth="1"/>
    <col min="3828" max="3828" width="8.625" style="1" customWidth="1"/>
    <col min="3829" max="3829" width="7.375" style="1" customWidth="1"/>
    <col min="3830" max="3830" width="13.375" style="1" customWidth="1"/>
    <col min="3831" max="3831" width="8.75" style="1" customWidth="1"/>
    <col min="3832" max="3832" width="8.125" style="1" customWidth="1"/>
    <col min="3833" max="3833" width="9.75" style="1" customWidth="1"/>
    <col min="3834" max="3919" width="7.625" style="1" customWidth="1"/>
    <col min="3920" max="4073" width="7" style="1"/>
    <col min="4074" max="4074" width="22.75" style="1" customWidth="1"/>
    <col min="4075" max="4075" width="5.875" style="1" customWidth="1"/>
    <col min="4076" max="4076" width="9.25" style="1" customWidth="1"/>
    <col min="4077" max="4077" width="5.625" style="1" customWidth="1"/>
    <col min="4078" max="4079" width="6.25" style="1" customWidth="1"/>
    <col min="4080" max="4080" width="6.875" style="1" customWidth="1"/>
    <col min="4081" max="4081" width="10.25" style="1" customWidth="1"/>
    <col min="4082" max="4082" width="7.125" style="1" customWidth="1"/>
    <col min="4083" max="4083" width="7.75" style="1" customWidth="1"/>
    <col min="4084" max="4084" width="8.625" style="1" customWidth="1"/>
    <col min="4085" max="4085" width="7.375" style="1" customWidth="1"/>
    <col min="4086" max="4086" width="13.375" style="1" customWidth="1"/>
    <col min="4087" max="4087" width="8.75" style="1" customWidth="1"/>
    <col min="4088" max="4088" width="8.125" style="1" customWidth="1"/>
    <col min="4089" max="4089" width="9.75" style="1" customWidth="1"/>
    <col min="4090" max="4175" width="7.625" style="1" customWidth="1"/>
    <col min="4176" max="4329" width="7" style="1"/>
    <col min="4330" max="4330" width="22.75" style="1" customWidth="1"/>
    <col min="4331" max="4331" width="5.875" style="1" customWidth="1"/>
    <col min="4332" max="4332" width="9.25" style="1" customWidth="1"/>
    <col min="4333" max="4333" width="5.625" style="1" customWidth="1"/>
    <col min="4334" max="4335" width="6.25" style="1" customWidth="1"/>
    <col min="4336" max="4336" width="6.875" style="1" customWidth="1"/>
    <col min="4337" max="4337" width="10.25" style="1" customWidth="1"/>
    <col min="4338" max="4338" width="7.125" style="1" customWidth="1"/>
    <col min="4339" max="4339" width="7.75" style="1" customWidth="1"/>
    <col min="4340" max="4340" width="8.625" style="1" customWidth="1"/>
    <col min="4341" max="4341" width="7.375" style="1" customWidth="1"/>
    <col min="4342" max="4342" width="13.375" style="1" customWidth="1"/>
    <col min="4343" max="4343" width="8.75" style="1" customWidth="1"/>
    <col min="4344" max="4344" width="8.125" style="1" customWidth="1"/>
    <col min="4345" max="4345" width="9.75" style="1" customWidth="1"/>
    <col min="4346" max="4431" width="7.625" style="1" customWidth="1"/>
    <col min="4432" max="4585" width="7" style="1"/>
    <col min="4586" max="4586" width="22.75" style="1" customWidth="1"/>
    <col min="4587" max="4587" width="5.875" style="1" customWidth="1"/>
    <col min="4588" max="4588" width="9.25" style="1" customWidth="1"/>
    <col min="4589" max="4589" width="5.625" style="1" customWidth="1"/>
    <col min="4590" max="4591" width="6.25" style="1" customWidth="1"/>
    <col min="4592" max="4592" width="6.875" style="1" customWidth="1"/>
    <col min="4593" max="4593" width="10.25" style="1" customWidth="1"/>
    <col min="4594" max="4594" width="7.125" style="1" customWidth="1"/>
    <col min="4595" max="4595" width="7.75" style="1" customWidth="1"/>
    <col min="4596" max="4596" width="8.625" style="1" customWidth="1"/>
    <col min="4597" max="4597" width="7.375" style="1" customWidth="1"/>
    <col min="4598" max="4598" width="13.375" style="1" customWidth="1"/>
    <col min="4599" max="4599" width="8.75" style="1" customWidth="1"/>
    <col min="4600" max="4600" width="8.125" style="1" customWidth="1"/>
    <col min="4601" max="4601" width="9.75" style="1" customWidth="1"/>
    <col min="4602" max="4687" width="7.625" style="1" customWidth="1"/>
    <col min="4688" max="4841" width="7" style="1"/>
    <col min="4842" max="4842" width="22.75" style="1" customWidth="1"/>
    <col min="4843" max="4843" width="5.875" style="1" customWidth="1"/>
    <col min="4844" max="4844" width="9.25" style="1" customWidth="1"/>
    <col min="4845" max="4845" width="5.625" style="1" customWidth="1"/>
    <col min="4846" max="4847" width="6.25" style="1" customWidth="1"/>
    <col min="4848" max="4848" width="6.875" style="1" customWidth="1"/>
    <col min="4849" max="4849" width="10.25" style="1" customWidth="1"/>
    <col min="4850" max="4850" width="7.125" style="1" customWidth="1"/>
    <col min="4851" max="4851" width="7.75" style="1" customWidth="1"/>
    <col min="4852" max="4852" width="8.625" style="1" customWidth="1"/>
    <col min="4853" max="4853" width="7.375" style="1" customWidth="1"/>
    <col min="4854" max="4854" width="13.375" style="1" customWidth="1"/>
    <col min="4855" max="4855" width="8.75" style="1" customWidth="1"/>
    <col min="4856" max="4856" width="8.125" style="1" customWidth="1"/>
    <col min="4857" max="4857" width="9.75" style="1" customWidth="1"/>
    <col min="4858" max="4943" width="7.625" style="1" customWidth="1"/>
    <col min="4944" max="5097" width="7" style="1"/>
    <col min="5098" max="5098" width="22.75" style="1" customWidth="1"/>
    <col min="5099" max="5099" width="5.875" style="1" customWidth="1"/>
    <col min="5100" max="5100" width="9.25" style="1" customWidth="1"/>
    <col min="5101" max="5101" width="5.625" style="1" customWidth="1"/>
    <col min="5102" max="5103" width="6.25" style="1" customWidth="1"/>
    <col min="5104" max="5104" width="6.875" style="1" customWidth="1"/>
    <col min="5105" max="5105" width="10.25" style="1" customWidth="1"/>
    <col min="5106" max="5106" width="7.125" style="1" customWidth="1"/>
    <col min="5107" max="5107" width="7.75" style="1" customWidth="1"/>
    <col min="5108" max="5108" width="8.625" style="1" customWidth="1"/>
    <col min="5109" max="5109" width="7.375" style="1" customWidth="1"/>
    <col min="5110" max="5110" width="13.375" style="1" customWidth="1"/>
    <col min="5111" max="5111" width="8.75" style="1" customWidth="1"/>
    <col min="5112" max="5112" width="8.125" style="1" customWidth="1"/>
    <col min="5113" max="5113" width="9.75" style="1" customWidth="1"/>
    <col min="5114" max="5199" width="7.625" style="1" customWidth="1"/>
    <col min="5200" max="5353" width="7" style="1"/>
    <col min="5354" max="5354" width="22.75" style="1" customWidth="1"/>
    <col min="5355" max="5355" width="5.875" style="1" customWidth="1"/>
    <col min="5356" max="5356" width="9.25" style="1" customWidth="1"/>
    <col min="5357" max="5357" width="5.625" style="1" customWidth="1"/>
    <col min="5358" max="5359" width="6.25" style="1" customWidth="1"/>
    <col min="5360" max="5360" width="6.875" style="1" customWidth="1"/>
    <col min="5361" max="5361" width="10.25" style="1" customWidth="1"/>
    <col min="5362" max="5362" width="7.125" style="1" customWidth="1"/>
    <col min="5363" max="5363" width="7.75" style="1" customWidth="1"/>
    <col min="5364" max="5364" width="8.625" style="1" customWidth="1"/>
    <col min="5365" max="5365" width="7.375" style="1" customWidth="1"/>
    <col min="5366" max="5366" width="13.375" style="1" customWidth="1"/>
    <col min="5367" max="5367" width="8.75" style="1" customWidth="1"/>
    <col min="5368" max="5368" width="8.125" style="1" customWidth="1"/>
    <col min="5369" max="5369" width="9.75" style="1" customWidth="1"/>
    <col min="5370" max="5455" width="7.625" style="1" customWidth="1"/>
    <col min="5456" max="5609" width="7" style="1"/>
    <col min="5610" max="5610" width="22.75" style="1" customWidth="1"/>
    <col min="5611" max="5611" width="5.875" style="1" customWidth="1"/>
    <col min="5612" max="5612" width="9.25" style="1" customWidth="1"/>
    <col min="5613" max="5613" width="5.625" style="1" customWidth="1"/>
    <col min="5614" max="5615" width="6.25" style="1" customWidth="1"/>
    <col min="5616" max="5616" width="6.875" style="1" customWidth="1"/>
    <col min="5617" max="5617" width="10.25" style="1" customWidth="1"/>
    <col min="5618" max="5618" width="7.125" style="1" customWidth="1"/>
    <col min="5619" max="5619" width="7.75" style="1" customWidth="1"/>
    <col min="5620" max="5620" width="8.625" style="1" customWidth="1"/>
    <col min="5621" max="5621" width="7.375" style="1" customWidth="1"/>
    <col min="5622" max="5622" width="13.375" style="1" customWidth="1"/>
    <col min="5623" max="5623" width="8.75" style="1" customWidth="1"/>
    <col min="5624" max="5624" width="8.125" style="1" customWidth="1"/>
    <col min="5625" max="5625" width="9.75" style="1" customWidth="1"/>
    <col min="5626" max="5711" width="7.625" style="1" customWidth="1"/>
    <col min="5712" max="5865" width="7" style="1"/>
    <col min="5866" max="5866" width="22.75" style="1" customWidth="1"/>
    <col min="5867" max="5867" width="5.875" style="1" customWidth="1"/>
    <col min="5868" max="5868" width="9.25" style="1" customWidth="1"/>
    <col min="5869" max="5869" width="5.625" style="1" customWidth="1"/>
    <col min="5870" max="5871" width="6.25" style="1" customWidth="1"/>
    <col min="5872" max="5872" width="6.875" style="1" customWidth="1"/>
    <col min="5873" max="5873" width="10.25" style="1" customWidth="1"/>
    <col min="5874" max="5874" width="7.125" style="1" customWidth="1"/>
    <col min="5875" max="5875" width="7.75" style="1" customWidth="1"/>
    <col min="5876" max="5876" width="8.625" style="1" customWidth="1"/>
    <col min="5877" max="5877" width="7.375" style="1" customWidth="1"/>
    <col min="5878" max="5878" width="13.375" style="1" customWidth="1"/>
    <col min="5879" max="5879" width="8.75" style="1" customWidth="1"/>
    <col min="5880" max="5880" width="8.125" style="1" customWidth="1"/>
    <col min="5881" max="5881" width="9.75" style="1" customWidth="1"/>
    <col min="5882" max="5967" width="7.625" style="1" customWidth="1"/>
    <col min="5968" max="6121" width="7" style="1"/>
    <col min="6122" max="6122" width="22.75" style="1" customWidth="1"/>
    <col min="6123" max="6123" width="5.875" style="1" customWidth="1"/>
    <col min="6124" max="6124" width="9.25" style="1" customWidth="1"/>
    <col min="6125" max="6125" width="5.625" style="1" customWidth="1"/>
    <col min="6126" max="6127" width="6.25" style="1" customWidth="1"/>
    <col min="6128" max="6128" width="6.875" style="1" customWidth="1"/>
    <col min="6129" max="6129" width="10.25" style="1" customWidth="1"/>
    <col min="6130" max="6130" width="7.125" style="1" customWidth="1"/>
    <col min="6131" max="6131" width="7.75" style="1" customWidth="1"/>
    <col min="6132" max="6132" width="8.625" style="1" customWidth="1"/>
    <col min="6133" max="6133" width="7.375" style="1" customWidth="1"/>
    <col min="6134" max="6134" width="13.375" style="1" customWidth="1"/>
    <col min="6135" max="6135" width="8.75" style="1" customWidth="1"/>
    <col min="6136" max="6136" width="8.125" style="1" customWidth="1"/>
    <col min="6137" max="6137" width="9.75" style="1" customWidth="1"/>
    <col min="6138" max="6223" width="7.625" style="1" customWidth="1"/>
    <col min="6224" max="6377" width="7" style="1"/>
    <col min="6378" max="6378" width="22.75" style="1" customWidth="1"/>
    <col min="6379" max="6379" width="5.875" style="1" customWidth="1"/>
    <col min="6380" max="6380" width="9.25" style="1" customWidth="1"/>
    <col min="6381" max="6381" width="5.625" style="1" customWidth="1"/>
    <col min="6382" max="6383" width="6.25" style="1" customWidth="1"/>
    <col min="6384" max="6384" width="6.875" style="1" customWidth="1"/>
    <col min="6385" max="6385" width="10.25" style="1" customWidth="1"/>
    <col min="6386" max="6386" width="7.125" style="1" customWidth="1"/>
    <col min="6387" max="6387" width="7.75" style="1" customWidth="1"/>
    <col min="6388" max="6388" width="8.625" style="1" customWidth="1"/>
    <col min="6389" max="6389" width="7.375" style="1" customWidth="1"/>
    <col min="6390" max="6390" width="13.375" style="1" customWidth="1"/>
    <col min="6391" max="6391" width="8.75" style="1" customWidth="1"/>
    <col min="6392" max="6392" width="8.125" style="1" customWidth="1"/>
    <col min="6393" max="6393" width="9.75" style="1" customWidth="1"/>
    <col min="6394" max="6479" width="7.625" style="1" customWidth="1"/>
    <col min="6480" max="6633" width="7" style="1"/>
    <col min="6634" max="6634" width="22.75" style="1" customWidth="1"/>
    <col min="6635" max="6635" width="5.875" style="1" customWidth="1"/>
    <col min="6636" max="6636" width="9.25" style="1" customWidth="1"/>
    <col min="6637" max="6637" width="5.625" style="1" customWidth="1"/>
    <col min="6638" max="6639" width="6.25" style="1" customWidth="1"/>
    <col min="6640" max="6640" width="6.875" style="1" customWidth="1"/>
    <col min="6641" max="6641" width="10.25" style="1" customWidth="1"/>
    <col min="6642" max="6642" width="7.125" style="1" customWidth="1"/>
    <col min="6643" max="6643" width="7.75" style="1" customWidth="1"/>
    <col min="6644" max="6644" width="8.625" style="1" customWidth="1"/>
    <col min="6645" max="6645" width="7.375" style="1" customWidth="1"/>
    <col min="6646" max="6646" width="13.375" style="1" customWidth="1"/>
    <col min="6647" max="6647" width="8.75" style="1" customWidth="1"/>
    <col min="6648" max="6648" width="8.125" style="1" customWidth="1"/>
    <col min="6649" max="6649" width="9.75" style="1" customWidth="1"/>
    <col min="6650" max="6735" width="7.625" style="1" customWidth="1"/>
    <col min="6736" max="6889" width="7" style="1"/>
    <col min="6890" max="6890" width="22.75" style="1" customWidth="1"/>
    <col min="6891" max="6891" width="5.875" style="1" customWidth="1"/>
    <col min="6892" max="6892" width="9.25" style="1" customWidth="1"/>
    <col min="6893" max="6893" width="5.625" style="1" customWidth="1"/>
    <col min="6894" max="6895" width="6.25" style="1" customWidth="1"/>
    <col min="6896" max="6896" width="6.875" style="1" customWidth="1"/>
    <col min="6897" max="6897" width="10.25" style="1" customWidth="1"/>
    <col min="6898" max="6898" width="7.125" style="1" customWidth="1"/>
    <col min="6899" max="6899" width="7.75" style="1" customWidth="1"/>
    <col min="6900" max="6900" width="8.625" style="1" customWidth="1"/>
    <col min="6901" max="6901" width="7.375" style="1" customWidth="1"/>
    <col min="6902" max="6902" width="13.375" style="1" customWidth="1"/>
    <col min="6903" max="6903" width="8.75" style="1" customWidth="1"/>
    <col min="6904" max="6904" width="8.125" style="1" customWidth="1"/>
    <col min="6905" max="6905" width="9.75" style="1" customWidth="1"/>
    <col min="6906" max="6991" width="7.625" style="1" customWidth="1"/>
    <col min="6992" max="7145" width="7" style="1"/>
    <col min="7146" max="7146" width="22.75" style="1" customWidth="1"/>
    <col min="7147" max="7147" width="5.875" style="1" customWidth="1"/>
    <col min="7148" max="7148" width="9.25" style="1" customWidth="1"/>
    <col min="7149" max="7149" width="5.625" style="1" customWidth="1"/>
    <col min="7150" max="7151" width="6.25" style="1" customWidth="1"/>
    <col min="7152" max="7152" width="6.875" style="1" customWidth="1"/>
    <col min="7153" max="7153" width="10.25" style="1" customWidth="1"/>
    <col min="7154" max="7154" width="7.125" style="1" customWidth="1"/>
    <col min="7155" max="7155" width="7.75" style="1" customWidth="1"/>
    <col min="7156" max="7156" width="8.625" style="1" customWidth="1"/>
    <col min="7157" max="7157" width="7.375" style="1" customWidth="1"/>
    <col min="7158" max="7158" width="13.375" style="1" customWidth="1"/>
    <col min="7159" max="7159" width="8.75" style="1" customWidth="1"/>
    <col min="7160" max="7160" width="8.125" style="1" customWidth="1"/>
    <col min="7161" max="7161" width="9.75" style="1" customWidth="1"/>
    <col min="7162" max="7247" width="7.625" style="1" customWidth="1"/>
    <col min="7248" max="7401" width="7" style="1"/>
    <col min="7402" max="7402" width="22.75" style="1" customWidth="1"/>
    <col min="7403" max="7403" width="5.875" style="1" customWidth="1"/>
    <col min="7404" max="7404" width="9.25" style="1" customWidth="1"/>
    <col min="7405" max="7405" width="5.625" style="1" customWidth="1"/>
    <col min="7406" max="7407" width="6.25" style="1" customWidth="1"/>
    <col min="7408" max="7408" width="6.875" style="1" customWidth="1"/>
    <col min="7409" max="7409" width="10.25" style="1" customWidth="1"/>
    <col min="7410" max="7410" width="7.125" style="1" customWidth="1"/>
    <col min="7411" max="7411" width="7.75" style="1" customWidth="1"/>
    <col min="7412" max="7412" width="8.625" style="1" customWidth="1"/>
    <col min="7413" max="7413" width="7.375" style="1" customWidth="1"/>
    <col min="7414" max="7414" width="13.375" style="1" customWidth="1"/>
    <col min="7415" max="7415" width="8.75" style="1" customWidth="1"/>
    <col min="7416" max="7416" width="8.125" style="1" customWidth="1"/>
    <col min="7417" max="7417" width="9.75" style="1" customWidth="1"/>
    <col min="7418" max="7503" width="7.625" style="1" customWidth="1"/>
    <col min="7504" max="7657" width="7" style="1"/>
    <col min="7658" max="7658" width="22.75" style="1" customWidth="1"/>
    <col min="7659" max="7659" width="5.875" style="1" customWidth="1"/>
    <col min="7660" max="7660" width="9.25" style="1" customWidth="1"/>
    <col min="7661" max="7661" width="5.625" style="1" customWidth="1"/>
    <col min="7662" max="7663" width="6.25" style="1" customWidth="1"/>
    <col min="7664" max="7664" width="6.875" style="1" customWidth="1"/>
    <col min="7665" max="7665" width="10.25" style="1" customWidth="1"/>
    <col min="7666" max="7666" width="7.125" style="1" customWidth="1"/>
    <col min="7667" max="7667" width="7.75" style="1" customWidth="1"/>
    <col min="7668" max="7668" width="8.625" style="1" customWidth="1"/>
    <col min="7669" max="7669" width="7.375" style="1" customWidth="1"/>
    <col min="7670" max="7670" width="13.375" style="1" customWidth="1"/>
    <col min="7671" max="7671" width="8.75" style="1" customWidth="1"/>
    <col min="7672" max="7672" width="8.125" style="1" customWidth="1"/>
    <col min="7673" max="7673" width="9.75" style="1" customWidth="1"/>
    <col min="7674" max="7759" width="7.625" style="1" customWidth="1"/>
    <col min="7760" max="7913" width="7" style="1"/>
    <col min="7914" max="7914" width="22.75" style="1" customWidth="1"/>
    <col min="7915" max="7915" width="5.875" style="1" customWidth="1"/>
    <col min="7916" max="7916" width="9.25" style="1" customWidth="1"/>
    <col min="7917" max="7917" width="5.625" style="1" customWidth="1"/>
    <col min="7918" max="7919" width="6.25" style="1" customWidth="1"/>
    <col min="7920" max="7920" width="6.875" style="1" customWidth="1"/>
    <col min="7921" max="7921" width="10.25" style="1" customWidth="1"/>
    <col min="7922" max="7922" width="7.125" style="1" customWidth="1"/>
    <col min="7923" max="7923" width="7.75" style="1" customWidth="1"/>
    <col min="7924" max="7924" width="8.625" style="1" customWidth="1"/>
    <col min="7925" max="7925" width="7.375" style="1" customWidth="1"/>
    <col min="7926" max="7926" width="13.375" style="1" customWidth="1"/>
    <col min="7927" max="7927" width="8.75" style="1" customWidth="1"/>
    <col min="7928" max="7928" width="8.125" style="1" customWidth="1"/>
    <col min="7929" max="7929" width="9.75" style="1" customWidth="1"/>
    <col min="7930" max="8015" width="7.625" style="1" customWidth="1"/>
    <col min="8016" max="8169" width="7" style="1"/>
    <col min="8170" max="8170" width="22.75" style="1" customWidth="1"/>
    <col min="8171" max="8171" width="5.875" style="1" customWidth="1"/>
    <col min="8172" max="8172" width="9.25" style="1" customWidth="1"/>
    <col min="8173" max="8173" width="5.625" style="1" customWidth="1"/>
    <col min="8174" max="8175" width="6.25" style="1" customWidth="1"/>
    <col min="8176" max="8176" width="6.875" style="1" customWidth="1"/>
    <col min="8177" max="8177" width="10.25" style="1" customWidth="1"/>
    <col min="8178" max="8178" width="7.125" style="1" customWidth="1"/>
    <col min="8179" max="8179" width="7.75" style="1" customWidth="1"/>
    <col min="8180" max="8180" width="8.625" style="1" customWidth="1"/>
    <col min="8181" max="8181" width="7.375" style="1" customWidth="1"/>
    <col min="8182" max="8182" width="13.375" style="1" customWidth="1"/>
    <col min="8183" max="8183" width="8.75" style="1" customWidth="1"/>
    <col min="8184" max="8184" width="8.125" style="1" customWidth="1"/>
    <col min="8185" max="8185" width="9.75" style="1" customWidth="1"/>
    <col min="8186" max="8271" width="7.625" style="1" customWidth="1"/>
    <col min="8272" max="8425" width="7" style="1"/>
    <col min="8426" max="8426" width="22.75" style="1" customWidth="1"/>
    <col min="8427" max="8427" width="5.875" style="1" customWidth="1"/>
    <col min="8428" max="8428" width="9.25" style="1" customWidth="1"/>
    <col min="8429" max="8429" width="5.625" style="1" customWidth="1"/>
    <col min="8430" max="8431" width="6.25" style="1" customWidth="1"/>
    <col min="8432" max="8432" width="6.875" style="1" customWidth="1"/>
    <col min="8433" max="8433" width="10.25" style="1" customWidth="1"/>
    <col min="8434" max="8434" width="7.125" style="1" customWidth="1"/>
    <col min="8435" max="8435" width="7.75" style="1" customWidth="1"/>
    <col min="8436" max="8436" width="8.625" style="1" customWidth="1"/>
    <col min="8437" max="8437" width="7.375" style="1" customWidth="1"/>
    <col min="8438" max="8438" width="13.375" style="1" customWidth="1"/>
    <col min="8439" max="8439" width="8.75" style="1" customWidth="1"/>
    <col min="8440" max="8440" width="8.125" style="1" customWidth="1"/>
    <col min="8441" max="8441" width="9.75" style="1" customWidth="1"/>
    <col min="8442" max="8527" width="7.625" style="1" customWidth="1"/>
    <col min="8528" max="8681" width="7" style="1"/>
    <col min="8682" max="8682" width="22.75" style="1" customWidth="1"/>
    <col min="8683" max="8683" width="5.875" style="1" customWidth="1"/>
    <col min="8684" max="8684" width="9.25" style="1" customWidth="1"/>
    <col min="8685" max="8685" width="5.625" style="1" customWidth="1"/>
    <col min="8686" max="8687" width="6.25" style="1" customWidth="1"/>
    <col min="8688" max="8688" width="6.875" style="1" customWidth="1"/>
    <col min="8689" max="8689" width="10.25" style="1" customWidth="1"/>
    <col min="8690" max="8690" width="7.125" style="1" customWidth="1"/>
    <col min="8691" max="8691" width="7.75" style="1" customWidth="1"/>
    <col min="8692" max="8692" width="8.625" style="1" customWidth="1"/>
    <col min="8693" max="8693" width="7.375" style="1" customWidth="1"/>
    <col min="8694" max="8694" width="13.375" style="1" customWidth="1"/>
    <col min="8695" max="8695" width="8.75" style="1" customWidth="1"/>
    <col min="8696" max="8696" width="8.125" style="1" customWidth="1"/>
    <col min="8697" max="8697" width="9.75" style="1" customWidth="1"/>
    <col min="8698" max="8783" width="7.625" style="1" customWidth="1"/>
    <col min="8784" max="8937" width="7" style="1"/>
    <col min="8938" max="8938" width="22.75" style="1" customWidth="1"/>
    <col min="8939" max="8939" width="5.875" style="1" customWidth="1"/>
    <col min="8940" max="8940" width="9.25" style="1" customWidth="1"/>
    <col min="8941" max="8941" width="5.625" style="1" customWidth="1"/>
    <col min="8942" max="8943" width="6.25" style="1" customWidth="1"/>
    <col min="8944" max="8944" width="6.875" style="1" customWidth="1"/>
    <col min="8945" max="8945" width="10.25" style="1" customWidth="1"/>
    <col min="8946" max="8946" width="7.125" style="1" customWidth="1"/>
    <col min="8947" max="8947" width="7.75" style="1" customWidth="1"/>
    <col min="8948" max="8948" width="8.625" style="1" customWidth="1"/>
    <col min="8949" max="8949" width="7.375" style="1" customWidth="1"/>
    <col min="8950" max="8950" width="13.375" style="1" customWidth="1"/>
    <col min="8951" max="8951" width="8.75" style="1" customWidth="1"/>
    <col min="8952" max="8952" width="8.125" style="1" customWidth="1"/>
    <col min="8953" max="8953" width="9.75" style="1" customWidth="1"/>
    <col min="8954" max="9039" width="7.625" style="1" customWidth="1"/>
    <col min="9040" max="9193" width="7" style="1"/>
    <col min="9194" max="9194" width="22.75" style="1" customWidth="1"/>
    <col min="9195" max="9195" width="5.875" style="1" customWidth="1"/>
    <col min="9196" max="9196" width="9.25" style="1" customWidth="1"/>
    <col min="9197" max="9197" width="5.625" style="1" customWidth="1"/>
    <col min="9198" max="9199" width="6.25" style="1" customWidth="1"/>
    <col min="9200" max="9200" width="6.875" style="1" customWidth="1"/>
    <col min="9201" max="9201" width="10.25" style="1" customWidth="1"/>
    <col min="9202" max="9202" width="7.125" style="1" customWidth="1"/>
    <col min="9203" max="9203" width="7.75" style="1" customWidth="1"/>
    <col min="9204" max="9204" width="8.625" style="1" customWidth="1"/>
    <col min="9205" max="9205" width="7.375" style="1" customWidth="1"/>
    <col min="9206" max="9206" width="13.375" style="1" customWidth="1"/>
    <col min="9207" max="9207" width="8.75" style="1" customWidth="1"/>
    <col min="9208" max="9208" width="8.125" style="1" customWidth="1"/>
    <col min="9209" max="9209" width="9.75" style="1" customWidth="1"/>
    <col min="9210" max="9295" width="7.625" style="1" customWidth="1"/>
    <col min="9296" max="9449" width="7" style="1"/>
    <col min="9450" max="9450" width="22.75" style="1" customWidth="1"/>
    <col min="9451" max="9451" width="5.875" style="1" customWidth="1"/>
    <col min="9452" max="9452" width="9.25" style="1" customWidth="1"/>
    <col min="9453" max="9453" width="5.625" style="1" customWidth="1"/>
    <col min="9454" max="9455" width="6.25" style="1" customWidth="1"/>
    <col min="9456" max="9456" width="6.875" style="1" customWidth="1"/>
    <col min="9457" max="9457" width="10.25" style="1" customWidth="1"/>
    <col min="9458" max="9458" width="7.125" style="1" customWidth="1"/>
    <col min="9459" max="9459" width="7.75" style="1" customWidth="1"/>
    <col min="9460" max="9460" width="8.625" style="1" customWidth="1"/>
    <col min="9461" max="9461" width="7.375" style="1" customWidth="1"/>
    <col min="9462" max="9462" width="13.375" style="1" customWidth="1"/>
    <col min="9463" max="9463" width="8.75" style="1" customWidth="1"/>
    <col min="9464" max="9464" width="8.125" style="1" customWidth="1"/>
    <col min="9465" max="9465" width="9.75" style="1" customWidth="1"/>
    <col min="9466" max="9551" width="7.625" style="1" customWidth="1"/>
    <col min="9552" max="9705" width="7" style="1"/>
    <col min="9706" max="9706" width="22.75" style="1" customWidth="1"/>
    <col min="9707" max="9707" width="5.875" style="1" customWidth="1"/>
    <col min="9708" max="9708" width="9.25" style="1" customWidth="1"/>
    <col min="9709" max="9709" width="5.625" style="1" customWidth="1"/>
    <col min="9710" max="9711" width="6.25" style="1" customWidth="1"/>
    <col min="9712" max="9712" width="6.875" style="1" customWidth="1"/>
    <col min="9713" max="9713" width="10.25" style="1" customWidth="1"/>
    <col min="9714" max="9714" width="7.125" style="1" customWidth="1"/>
    <col min="9715" max="9715" width="7.75" style="1" customWidth="1"/>
    <col min="9716" max="9716" width="8.625" style="1" customWidth="1"/>
    <col min="9717" max="9717" width="7.375" style="1" customWidth="1"/>
    <col min="9718" max="9718" width="13.375" style="1" customWidth="1"/>
    <col min="9719" max="9719" width="8.75" style="1" customWidth="1"/>
    <col min="9720" max="9720" width="8.125" style="1" customWidth="1"/>
    <col min="9721" max="9721" width="9.75" style="1" customWidth="1"/>
    <col min="9722" max="9807" width="7.625" style="1" customWidth="1"/>
    <col min="9808" max="9961" width="7" style="1"/>
    <col min="9962" max="9962" width="22.75" style="1" customWidth="1"/>
    <col min="9963" max="9963" width="5.875" style="1" customWidth="1"/>
    <col min="9964" max="9964" width="9.25" style="1" customWidth="1"/>
    <col min="9965" max="9965" width="5.625" style="1" customWidth="1"/>
    <col min="9966" max="9967" width="6.25" style="1" customWidth="1"/>
    <col min="9968" max="9968" width="6.875" style="1" customWidth="1"/>
    <col min="9969" max="9969" width="10.25" style="1" customWidth="1"/>
    <col min="9970" max="9970" width="7.125" style="1" customWidth="1"/>
    <col min="9971" max="9971" width="7.75" style="1" customWidth="1"/>
    <col min="9972" max="9972" width="8.625" style="1" customWidth="1"/>
    <col min="9973" max="9973" width="7.375" style="1" customWidth="1"/>
    <col min="9974" max="9974" width="13.375" style="1" customWidth="1"/>
    <col min="9975" max="9975" width="8.75" style="1" customWidth="1"/>
    <col min="9976" max="9976" width="8.125" style="1" customWidth="1"/>
    <col min="9977" max="9977" width="9.75" style="1" customWidth="1"/>
    <col min="9978" max="10063" width="7.625" style="1" customWidth="1"/>
    <col min="10064" max="10217" width="7" style="1"/>
    <col min="10218" max="10218" width="22.75" style="1" customWidth="1"/>
    <col min="10219" max="10219" width="5.875" style="1" customWidth="1"/>
    <col min="10220" max="10220" width="9.25" style="1" customWidth="1"/>
    <col min="10221" max="10221" width="5.625" style="1" customWidth="1"/>
    <col min="10222" max="10223" width="6.25" style="1" customWidth="1"/>
    <col min="10224" max="10224" width="6.875" style="1" customWidth="1"/>
    <col min="10225" max="10225" width="10.25" style="1" customWidth="1"/>
    <col min="10226" max="10226" width="7.125" style="1" customWidth="1"/>
    <col min="10227" max="10227" width="7.75" style="1" customWidth="1"/>
    <col min="10228" max="10228" width="8.625" style="1" customWidth="1"/>
    <col min="10229" max="10229" width="7.375" style="1" customWidth="1"/>
    <col min="10230" max="10230" width="13.375" style="1" customWidth="1"/>
    <col min="10231" max="10231" width="8.75" style="1" customWidth="1"/>
    <col min="10232" max="10232" width="8.125" style="1" customWidth="1"/>
    <col min="10233" max="10233" width="9.75" style="1" customWidth="1"/>
    <col min="10234" max="10319" width="7.625" style="1" customWidth="1"/>
    <col min="10320" max="10473" width="7" style="1"/>
    <col min="10474" max="10474" width="22.75" style="1" customWidth="1"/>
    <col min="10475" max="10475" width="5.875" style="1" customWidth="1"/>
    <col min="10476" max="10476" width="9.25" style="1" customWidth="1"/>
    <col min="10477" max="10477" width="5.625" style="1" customWidth="1"/>
    <col min="10478" max="10479" width="6.25" style="1" customWidth="1"/>
    <col min="10480" max="10480" width="6.875" style="1" customWidth="1"/>
    <col min="10481" max="10481" width="10.25" style="1" customWidth="1"/>
    <col min="10482" max="10482" width="7.125" style="1" customWidth="1"/>
    <col min="10483" max="10483" width="7.75" style="1" customWidth="1"/>
    <col min="10484" max="10484" width="8.625" style="1" customWidth="1"/>
    <col min="10485" max="10485" width="7.375" style="1" customWidth="1"/>
    <col min="10486" max="10486" width="13.375" style="1" customWidth="1"/>
    <col min="10487" max="10487" width="8.75" style="1" customWidth="1"/>
    <col min="10488" max="10488" width="8.125" style="1" customWidth="1"/>
    <col min="10489" max="10489" width="9.75" style="1" customWidth="1"/>
    <col min="10490" max="10575" width="7.625" style="1" customWidth="1"/>
    <col min="10576" max="10729" width="7" style="1"/>
    <col min="10730" max="10730" width="22.75" style="1" customWidth="1"/>
    <col min="10731" max="10731" width="5.875" style="1" customWidth="1"/>
    <col min="10732" max="10732" width="9.25" style="1" customWidth="1"/>
    <col min="10733" max="10733" width="5.625" style="1" customWidth="1"/>
    <col min="10734" max="10735" width="6.25" style="1" customWidth="1"/>
    <col min="10736" max="10736" width="6.875" style="1" customWidth="1"/>
    <col min="10737" max="10737" width="10.25" style="1" customWidth="1"/>
    <col min="10738" max="10738" width="7.125" style="1" customWidth="1"/>
    <col min="10739" max="10739" width="7.75" style="1" customWidth="1"/>
    <col min="10740" max="10740" width="8.625" style="1" customWidth="1"/>
    <col min="10741" max="10741" width="7.375" style="1" customWidth="1"/>
    <col min="10742" max="10742" width="13.375" style="1" customWidth="1"/>
    <col min="10743" max="10743" width="8.75" style="1" customWidth="1"/>
    <col min="10744" max="10744" width="8.125" style="1" customWidth="1"/>
    <col min="10745" max="10745" width="9.75" style="1" customWidth="1"/>
    <col min="10746" max="10831" width="7.625" style="1" customWidth="1"/>
    <col min="10832" max="10985" width="7" style="1"/>
    <col min="10986" max="10986" width="22.75" style="1" customWidth="1"/>
    <col min="10987" max="10987" width="5.875" style="1" customWidth="1"/>
    <col min="10988" max="10988" width="9.25" style="1" customWidth="1"/>
    <col min="10989" max="10989" width="5.625" style="1" customWidth="1"/>
    <col min="10990" max="10991" width="6.25" style="1" customWidth="1"/>
    <col min="10992" max="10992" width="6.875" style="1" customWidth="1"/>
    <col min="10993" max="10993" width="10.25" style="1" customWidth="1"/>
    <col min="10994" max="10994" width="7.125" style="1" customWidth="1"/>
    <col min="10995" max="10995" width="7.75" style="1" customWidth="1"/>
    <col min="10996" max="10996" width="8.625" style="1" customWidth="1"/>
    <col min="10997" max="10997" width="7.375" style="1" customWidth="1"/>
    <col min="10998" max="10998" width="13.375" style="1" customWidth="1"/>
    <col min="10999" max="10999" width="8.75" style="1" customWidth="1"/>
    <col min="11000" max="11000" width="8.125" style="1" customWidth="1"/>
    <col min="11001" max="11001" width="9.75" style="1" customWidth="1"/>
    <col min="11002" max="11087" width="7.625" style="1" customWidth="1"/>
    <col min="11088" max="11241" width="7" style="1"/>
    <col min="11242" max="11242" width="22.75" style="1" customWidth="1"/>
    <col min="11243" max="11243" width="5.875" style="1" customWidth="1"/>
    <col min="11244" max="11244" width="9.25" style="1" customWidth="1"/>
    <col min="11245" max="11245" width="5.625" style="1" customWidth="1"/>
    <col min="11246" max="11247" width="6.25" style="1" customWidth="1"/>
    <col min="11248" max="11248" width="6.875" style="1" customWidth="1"/>
    <col min="11249" max="11249" width="10.25" style="1" customWidth="1"/>
    <col min="11250" max="11250" width="7.125" style="1" customWidth="1"/>
    <col min="11251" max="11251" width="7.75" style="1" customWidth="1"/>
    <col min="11252" max="11252" width="8.625" style="1" customWidth="1"/>
    <col min="11253" max="11253" width="7.375" style="1" customWidth="1"/>
    <col min="11254" max="11254" width="13.375" style="1" customWidth="1"/>
    <col min="11255" max="11255" width="8.75" style="1" customWidth="1"/>
    <col min="11256" max="11256" width="8.125" style="1" customWidth="1"/>
    <col min="11257" max="11257" width="9.75" style="1" customWidth="1"/>
    <col min="11258" max="11343" width="7.625" style="1" customWidth="1"/>
    <col min="11344" max="11497" width="7" style="1"/>
    <col min="11498" max="11498" width="22.75" style="1" customWidth="1"/>
    <col min="11499" max="11499" width="5.875" style="1" customWidth="1"/>
    <col min="11500" max="11500" width="9.25" style="1" customWidth="1"/>
    <col min="11501" max="11501" width="5.625" style="1" customWidth="1"/>
    <col min="11502" max="11503" width="6.25" style="1" customWidth="1"/>
    <col min="11504" max="11504" width="6.875" style="1" customWidth="1"/>
    <col min="11505" max="11505" width="10.25" style="1" customWidth="1"/>
    <col min="11506" max="11506" width="7.125" style="1" customWidth="1"/>
    <col min="11507" max="11507" width="7.75" style="1" customWidth="1"/>
    <col min="11508" max="11508" width="8.625" style="1" customWidth="1"/>
    <col min="11509" max="11509" width="7.375" style="1" customWidth="1"/>
    <col min="11510" max="11510" width="13.375" style="1" customWidth="1"/>
    <col min="11511" max="11511" width="8.75" style="1" customWidth="1"/>
    <col min="11512" max="11512" width="8.125" style="1" customWidth="1"/>
    <col min="11513" max="11513" width="9.75" style="1" customWidth="1"/>
    <col min="11514" max="11599" width="7.625" style="1" customWidth="1"/>
    <col min="11600" max="11753" width="7" style="1"/>
    <col min="11754" max="11754" width="22.75" style="1" customWidth="1"/>
    <col min="11755" max="11755" width="5.875" style="1" customWidth="1"/>
    <col min="11756" max="11756" width="9.25" style="1" customWidth="1"/>
    <col min="11757" max="11757" width="5.625" style="1" customWidth="1"/>
    <col min="11758" max="11759" width="6.25" style="1" customWidth="1"/>
    <col min="11760" max="11760" width="6.875" style="1" customWidth="1"/>
    <col min="11761" max="11761" width="10.25" style="1" customWidth="1"/>
    <col min="11762" max="11762" width="7.125" style="1" customWidth="1"/>
    <col min="11763" max="11763" width="7.75" style="1" customWidth="1"/>
    <col min="11764" max="11764" width="8.625" style="1" customWidth="1"/>
    <col min="11765" max="11765" width="7.375" style="1" customWidth="1"/>
    <col min="11766" max="11766" width="13.375" style="1" customWidth="1"/>
    <col min="11767" max="11767" width="8.75" style="1" customWidth="1"/>
    <col min="11768" max="11768" width="8.125" style="1" customWidth="1"/>
    <col min="11769" max="11769" width="9.75" style="1" customWidth="1"/>
    <col min="11770" max="11855" width="7.625" style="1" customWidth="1"/>
    <col min="11856" max="12009" width="7" style="1"/>
    <col min="12010" max="12010" width="22.75" style="1" customWidth="1"/>
    <col min="12011" max="12011" width="5.875" style="1" customWidth="1"/>
    <col min="12012" max="12012" width="9.25" style="1" customWidth="1"/>
    <col min="12013" max="12013" width="5.625" style="1" customWidth="1"/>
    <col min="12014" max="12015" width="6.25" style="1" customWidth="1"/>
    <col min="12016" max="12016" width="6.875" style="1" customWidth="1"/>
    <col min="12017" max="12017" width="10.25" style="1" customWidth="1"/>
    <col min="12018" max="12018" width="7.125" style="1" customWidth="1"/>
    <col min="12019" max="12019" width="7.75" style="1" customWidth="1"/>
    <col min="12020" max="12020" width="8.625" style="1" customWidth="1"/>
    <col min="12021" max="12021" width="7.375" style="1" customWidth="1"/>
    <col min="12022" max="12022" width="13.375" style="1" customWidth="1"/>
    <col min="12023" max="12023" width="8.75" style="1" customWidth="1"/>
    <col min="12024" max="12024" width="8.125" style="1" customWidth="1"/>
    <col min="12025" max="12025" width="9.75" style="1" customWidth="1"/>
    <col min="12026" max="12111" width="7.625" style="1" customWidth="1"/>
    <col min="12112" max="12265" width="7" style="1"/>
    <col min="12266" max="12266" width="22.75" style="1" customWidth="1"/>
    <col min="12267" max="12267" width="5.875" style="1" customWidth="1"/>
    <col min="12268" max="12268" width="9.25" style="1" customWidth="1"/>
    <col min="12269" max="12269" width="5.625" style="1" customWidth="1"/>
    <col min="12270" max="12271" width="6.25" style="1" customWidth="1"/>
    <col min="12272" max="12272" width="6.875" style="1" customWidth="1"/>
    <col min="12273" max="12273" width="10.25" style="1" customWidth="1"/>
    <col min="12274" max="12274" width="7.125" style="1" customWidth="1"/>
    <col min="12275" max="12275" width="7.75" style="1" customWidth="1"/>
    <col min="12276" max="12276" width="8.625" style="1" customWidth="1"/>
    <col min="12277" max="12277" width="7.375" style="1" customWidth="1"/>
    <col min="12278" max="12278" width="13.375" style="1" customWidth="1"/>
    <col min="12279" max="12279" width="8.75" style="1" customWidth="1"/>
    <col min="12280" max="12280" width="8.125" style="1" customWidth="1"/>
    <col min="12281" max="12281" width="9.75" style="1" customWidth="1"/>
    <col min="12282" max="12367" width="7.625" style="1" customWidth="1"/>
    <col min="12368" max="12521" width="7" style="1"/>
    <col min="12522" max="12522" width="22.75" style="1" customWidth="1"/>
    <col min="12523" max="12523" width="5.875" style="1" customWidth="1"/>
    <col min="12524" max="12524" width="9.25" style="1" customWidth="1"/>
    <col min="12525" max="12525" width="5.625" style="1" customWidth="1"/>
    <col min="12526" max="12527" width="6.25" style="1" customWidth="1"/>
    <col min="12528" max="12528" width="6.875" style="1" customWidth="1"/>
    <col min="12529" max="12529" width="10.25" style="1" customWidth="1"/>
    <col min="12530" max="12530" width="7.125" style="1" customWidth="1"/>
    <col min="12531" max="12531" width="7.75" style="1" customWidth="1"/>
    <col min="12532" max="12532" width="8.625" style="1" customWidth="1"/>
    <col min="12533" max="12533" width="7.375" style="1" customWidth="1"/>
    <col min="12534" max="12534" width="13.375" style="1" customWidth="1"/>
    <col min="12535" max="12535" width="8.75" style="1" customWidth="1"/>
    <col min="12536" max="12536" width="8.125" style="1" customWidth="1"/>
    <col min="12537" max="12537" width="9.75" style="1" customWidth="1"/>
    <col min="12538" max="12623" width="7.625" style="1" customWidth="1"/>
    <col min="12624" max="12777" width="7" style="1"/>
    <col min="12778" max="12778" width="22.75" style="1" customWidth="1"/>
    <col min="12779" max="12779" width="5.875" style="1" customWidth="1"/>
    <col min="12780" max="12780" width="9.25" style="1" customWidth="1"/>
    <col min="12781" max="12781" width="5.625" style="1" customWidth="1"/>
    <col min="12782" max="12783" width="6.25" style="1" customWidth="1"/>
    <col min="12784" max="12784" width="6.875" style="1" customWidth="1"/>
    <col min="12785" max="12785" width="10.25" style="1" customWidth="1"/>
    <col min="12786" max="12786" width="7.125" style="1" customWidth="1"/>
    <col min="12787" max="12787" width="7.75" style="1" customWidth="1"/>
    <col min="12788" max="12788" width="8.625" style="1" customWidth="1"/>
    <col min="12789" max="12789" width="7.375" style="1" customWidth="1"/>
    <col min="12790" max="12790" width="13.375" style="1" customWidth="1"/>
    <col min="12791" max="12791" width="8.75" style="1" customWidth="1"/>
    <col min="12792" max="12792" width="8.125" style="1" customWidth="1"/>
    <col min="12793" max="12793" width="9.75" style="1" customWidth="1"/>
    <col min="12794" max="12879" width="7.625" style="1" customWidth="1"/>
    <col min="12880" max="13033" width="7" style="1"/>
    <col min="13034" max="13034" width="22.75" style="1" customWidth="1"/>
    <col min="13035" max="13035" width="5.875" style="1" customWidth="1"/>
    <col min="13036" max="13036" width="9.25" style="1" customWidth="1"/>
    <col min="13037" max="13037" width="5.625" style="1" customWidth="1"/>
    <col min="13038" max="13039" width="6.25" style="1" customWidth="1"/>
    <col min="13040" max="13040" width="6.875" style="1" customWidth="1"/>
    <col min="13041" max="13041" width="10.25" style="1" customWidth="1"/>
    <col min="13042" max="13042" width="7.125" style="1" customWidth="1"/>
    <col min="13043" max="13043" width="7.75" style="1" customWidth="1"/>
    <col min="13044" max="13044" width="8.625" style="1" customWidth="1"/>
    <col min="13045" max="13045" width="7.375" style="1" customWidth="1"/>
    <col min="13046" max="13046" width="13.375" style="1" customWidth="1"/>
    <col min="13047" max="13047" width="8.75" style="1" customWidth="1"/>
    <col min="13048" max="13048" width="8.125" style="1" customWidth="1"/>
    <col min="13049" max="13049" width="9.75" style="1" customWidth="1"/>
    <col min="13050" max="13135" width="7.625" style="1" customWidth="1"/>
    <col min="13136" max="13289" width="7" style="1"/>
    <col min="13290" max="13290" width="22.75" style="1" customWidth="1"/>
    <col min="13291" max="13291" width="5.875" style="1" customWidth="1"/>
    <col min="13292" max="13292" width="9.25" style="1" customWidth="1"/>
    <col min="13293" max="13293" width="5.625" style="1" customWidth="1"/>
    <col min="13294" max="13295" width="6.25" style="1" customWidth="1"/>
    <col min="13296" max="13296" width="6.875" style="1" customWidth="1"/>
    <col min="13297" max="13297" width="10.25" style="1" customWidth="1"/>
    <col min="13298" max="13298" width="7.125" style="1" customWidth="1"/>
    <col min="13299" max="13299" width="7.75" style="1" customWidth="1"/>
    <col min="13300" max="13300" width="8.625" style="1" customWidth="1"/>
    <col min="13301" max="13301" width="7.375" style="1" customWidth="1"/>
    <col min="13302" max="13302" width="13.375" style="1" customWidth="1"/>
    <col min="13303" max="13303" width="8.75" style="1" customWidth="1"/>
    <col min="13304" max="13304" width="8.125" style="1" customWidth="1"/>
    <col min="13305" max="13305" width="9.75" style="1" customWidth="1"/>
    <col min="13306" max="13391" width="7.625" style="1" customWidth="1"/>
    <col min="13392" max="13545" width="7" style="1"/>
    <col min="13546" max="13546" width="22.75" style="1" customWidth="1"/>
    <col min="13547" max="13547" width="5.875" style="1" customWidth="1"/>
    <col min="13548" max="13548" width="9.25" style="1" customWidth="1"/>
    <col min="13549" max="13549" width="5.625" style="1" customWidth="1"/>
    <col min="13550" max="13551" width="6.25" style="1" customWidth="1"/>
    <col min="13552" max="13552" width="6.875" style="1" customWidth="1"/>
    <col min="13553" max="13553" width="10.25" style="1" customWidth="1"/>
    <col min="13554" max="13554" width="7.125" style="1" customWidth="1"/>
    <col min="13555" max="13555" width="7.75" style="1" customWidth="1"/>
    <col min="13556" max="13556" width="8.625" style="1" customWidth="1"/>
    <col min="13557" max="13557" width="7.375" style="1" customWidth="1"/>
    <col min="13558" max="13558" width="13.375" style="1" customWidth="1"/>
    <col min="13559" max="13559" width="8.75" style="1" customWidth="1"/>
    <col min="13560" max="13560" width="8.125" style="1" customWidth="1"/>
    <col min="13561" max="13561" width="9.75" style="1" customWidth="1"/>
    <col min="13562" max="13647" width="7.625" style="1" customWidth="1"/>
    <col min="13648" max="13801" width="7" style="1"/>
    <col min="13802" max="13802" width="22.75" style="1" customWidth="1"/>
    <col min="13803" max="13803" width="5.875" style="1" customWidth="1"/>
    <col min="13804" max="13804" width="9.25" style="1" customWidth="1"/>
    <col min="13805" max="13805" width="5.625" style="1" customWidth="1"/>
    <col min="13806" max="13807" width="6.25" style="1" customWidth="1"/>
    <col min="13808" max="13808" width="6.875" style="1" customWidth="1"/>
    <col min="13809" max="13809" width="10.25" style="1" customWidth="1"/>
    <col min="13810" max="13810" width="7.125" style="1" customWidth="1"/>
    <col min="13811" max="13811" width="7.75" style="1" customWidth="1"/>
    <col min="13812" max="13812" width="8.625" style="1" customWidth="1"/>
    <col min="13813" max="13813" width="7.375" style="1" customWidth="1"/>
    <col min="13814" max="13814" width="13.375" style="1" customWidth="1"/>
    <col min="13815" max="13815" width="8.75" style="1" customWidth="1"/>
    <col min="13816" max="13816" width="8.125" style="1" customWidth="1"/>
    <col min="13817" max="13817" width="9.75" style="1" customWidth="1"/>
    <col min="13818" max="13903" width="7.625" style="1" customWidth="1"/>
    <col min="13904" max="14057" width="7" style="1"/>
    <col min="14058" max="14058" width="22.75" style="1" customWidth="1"/>
    <col min="14059" max="14059" width="5.875" style="1" customWidth="1"/>
    <col min="14060" max="14060" width="9.25" style="1" customWidth="1"/>
    <col min="14061" max="14061" width="5.625" style="1" customWidth="1"/>
    <col min="14062" max="14063" width="6.25" style="1" customWidth="1"/>
    <col min="14064" max="14064" width="6.875" style="1" customWidth="1"/>
    <col min="14065" max="14065" width="10.25" style="1" customWidth="1"/>
    <col min="14066" max="14066" width="7.125" style="1" customWidth="1"/>
    <col min="14067" max="14067" width="7.75" style="1" customWidth="1"/>
    <col min="14068" max="14068" width="8.625" style="1" customWidth="1"/>
    <col min="14069" max="14069" width="7.375" style="1" customWidth="1"/>
    <col min="14070" max="14070" width="13.375" style="1" customWidth="1"/>
    <col min="14071" max="14071" width="8.75" style="1" customWidth="1"/>
    <col min="14072" max="14072" width="8.125" style="1" customWidth="1"/>
    <col min="14073" max="14073" width="9.75" style="1" customWidth="1"/>
    <col min="14074" max="14159" width="7.625" style="1" customWidth="1"/>
    <col min="14160" max="14313" width="7" style="1"/>
    <col min="14314" max="14314" width="22.75" style="1" customWidth="1"/>
    <col min="14315" max="14315" width="5.875" style="1" customWidth="1"/>
    <col min="14316" max="14316" width="9.25" style="1" customWidth="1"/>
    <col min="14317" max="14317" width="5.625" style="1" customWidth="1"/>
    <col min="14318" max="14319" width="6.25" style="1" customWidth="1"/>
    <col min="14320" max="14320" width="6.875" style="1" customWidth="1"/>
    <col min="14321" max="14321" width="10.25" style="1" customWidth="1"/>
    <col min="14322" max="14322" width="7.125" style="1" customWidth="1"/>
    <col min="14323" max="14323" width="7.75" style="1" customWidth="1"/>
    <col min="14324" max="14324" width="8.625" style="1" customWidth="1"/>
    <col min="14325" max="14325" width="7.375" style="1" customWidth="1"/>
    <col min="14326" max="14326" width="13.375" style="1" customWidth="1"/>
    <col min="14327" max="14327" width="8.75" style="1" customWidth="1"/>
    <col min="14328" max="14328" width="8.125" style="1" customWidth="1"/>
    <col min="14329" max="14329" width="9.75" style="1" customWidth="1"/>
    <col min="14330" max="14415" width="7.625" style="1" customWidth="1"/>
    <col min="14416" max="14569" width="7" style="1"/>
    <col min="14570" max="14570" width="22.75" style="1" customWidth="1"/>
    <col min="14571" max="14571" width="5.875" style="1" customWidth="1"/>
    <col min="14572" max="14572" width="9.25" style="1" customWidth="1"/>
    <col min="14573" max="14573" width="5.625" style="1" customWidth="1"/>
    <col min="14574" max="14575" width="6.25" style="1" customWidth="1"/>
    <col min="14576" max="14576" width="6.875" style="1" customWidth="1"/>
    <col min="14577" max="14577" width="10.25" style="1" customWidth="1"/>
    <col min="14578" max="14578" width="7.125" style="1" customWidth="1"/>
    <col min="14579" max="14579" width="7.75" style="1" customWidth="1"/>
    <col min="14580" max="14580" width="8.625" style="1" customWidth="1"/>
    <col min="14581" max="14581" width="7.375" style="1" customWidth="1"/>
    <col min="14582" max="14582" width="13.375" style="1" customWidth="1"/>
    <col min="14583" max="14583" width="8.75" style="1" customWidth="1"/>
    <col min="14584" max="14584" width="8.125" style="1" customWidth="1"/>
    <col min="14585" max="14585" width="9.75" style="1" customWidth="1"/>
    <col min="14586" max="14671" width="7.625" style="1" customWidth="1"/>
    <col min="14672" max="14825" width="7" style="1"/>
    <col min="14826" max="14826" width="22.75" style="1" customWidth="1"/>
    <col min="14827" max="14827" width="5.875" style="1" customWidth="1"/>
    <col min="14828" max="14828" width="9.25" style="1" customWidth="1"/>
    <col min="14829" max="14829" width="5.625" style="1" customWidth="1"/>
    <col min="14830" max="14831" width="6.25" style="1" customWidth="1"/>
    <col min="14832" max="14832" width="6.875" style="1" customWidth="1"/>
    <col min="14833" max="14833" width="10.25" style="1" customWidth="1"/>
    <col min="14834" max="14834" width="7.125" style="1" customWidth="1"/>
    <col min="14835" max="14835" width="7.75" style="1" customWidth="1"/>
    <col min="14836" max="14836" width="8.625" style="1" customWidth="1"/>
    <col min="14837" max="14837" width="7.375" style="1" customWidth="1"/>
    <col min="14838" max="14838" width="13.375" style="1" customWidth="1"/>
    <col min="14839" max="14839" width="8.75" style="1" customWidth="1"/>
    <col min="14840" max="14840" width="8.125" style="1" customWidth="1"/>
    <col min="14841" max="14841" width="9.75" style="1" customWidth="1"/>
    <col min="14842" max="14927" width="7.625" style="1" customWidth="1"/>
    <col min="14928" max="15081" width="7" style="1"/>
    <col min="15082" max="15082" width="22.75" style="1" customWidth="1"/>
    <col min="15083" max="15083" width="5.875" style="1" customWidth="1"/>
    <col min="15084" max="15084" width="9.25" style="1" customWidth="1"/>
    <col min="15085" max="15085" width="5.625" style="1" customWidth="1"/>
    <col min="15086" max="15087" width="6.25" style="1" customWidth="1"/>
    <col min="15088" max="15088" width="6.875" style="1" customWidth="1"/>
    <col min="15089" max="15089" width="10.25" style="1" customWidth="1"/>
    <col min="15090" max="15090" width="7.125" style="1" customWidth="1"/>
    <col min="15091" max="15091" width="7.75" style="1" customWidth="1"/>
    <col min="15092" max="15092" width="8.625" style="1" customWidth="1"/>
    <col min="15093" max="15093" width="7.375" style="1" customWidth="1"/>
    <col min="15094" max="15094" width="13.375" style="1" customWidth="1"/>
    <col min="15095" max="15095" width="8.75" style="1" customWidth="1"/>
    <col min="15096" max="15096" width="8.125" style="1" customWidth="1"/>
    <col min="15097" max="15097" width="9.75" style="1" customWidth="1"/>
    <col min="15098" max="15183" width="7.625" style="1" customWidth="1"/>
    <col min="15184" max="15337" width="7" style="1"/>
    <col min="15338" max="15338" width="22.75" style="1" customWidth="1"/>
    <col min="15339" max="15339" width="5.875" style="1" customWidth="1"/>
    <col min="15340" max="15340" width="9.25" style="1" customWidth="1"/>
    <col min="15341" max="15341" width="5.625" style="1" customWidth="1"/>
    <col min="15342" max="15343" width="6.25" style="1" customWidth="1"/>
    <col min="15344" max="15344" width="6.875" style="1" customWidth="1"/>
    <col min="15345" max="15345" width="10.25" style="1" customWidth="1"/>
    <col min="15346" max="15346" width="7.125" style="1" customWidth="1"/>
    <col min="15347" max="15347" width="7.75" style="1" customWidth="1"/>
    <col min="15348" max="15348" width="8.625" style="1" customWidth="1"/>
    <col min="15349" max="15349" width="7.375" style="1" customWidth="1"/>
    <col min="15350" max="15350" width="13.375" style="1" customWidth="1"/>
    <col min="15351" max="15351" width="8.75" style="1" customWidth="1"/>
    <col min="15352" max="15352" width="8.125" style="1" customWidth="1"/>
    <col min="15353" max="15353" width="9.75" style="1" customWidth="1"/>
    <col min="15354" max="15439" width="7.625" style="1" customWidth="1"/>
    <col min="15440" max="15593" width="7" style="1"/>
    <col min="15594" max="15594" width="22.75" style="1" customWidth="1"/>
    <col min="15595" max="15595" width="5.875" style="1" customWidth="1"/>
    <col min="15596" max="15596" width="9.25" style="1" customWidth="1"/>
    <col min="15597" max="15597" width="5.625" style="1" customWidth="1"/>
    <col min="15598" max="15599" width="6.25" style="1" customWidth="1"/>
    <col min="15600" max="15600" width="6.875" style="1" customWidth="1"/>
    <col min="15601" max="15601" width="10.25" style="1" customWidth="1"/>
    <col min="15602" max="15602" width="7.125" style="1" customWidth="1"/>
    <col min="15603" max="15603" width="7.75" style="1" customWidth="1"/>
    <col min="15604" max="15604" width="8.625" style="1" customWidth="1"/>
    <col min="15605" max="15605" width="7.375" style="1" customWidth="1"/>
    <col min="15606" max="15606" width="13.375" style="1" customWidth="1"/>
    <col min="15607" max="15607" width="8.75" style="1" customWidth="1"/>
    <col min="15608" max="15608" width="8.125" style="1" customWidth="1"/>
    <col min="15609" max="15609" width="9.75" style="1" customWidth="1"/>
    <col min="15610" max="15695" width="7.625" style="1" customWidth="1"/>
    <col min="15696" max="15849" width="7" style="1"/>
    <col min="15850" max="15850" width="22.75" style="1" customWidth="1"/>
    <col min="15851" max="15851" width="5.875" style="1" customWidth="1"/>
    <col min="15852" max="15852" width="9.25" style="1" customWidth="1"/>
    <col min="15853" max="15853" width="5.625" style="1" customWidth="1"/>
    <col min="15854" max="15855" width="6.25" style="1" customWidth="1"/>
    <col min="15856" max="15856" width="6.875" style="1" customWidth="1"/>
    <col min="15857" max="15857" width="10.25" style="1" customWidth="1"/>
    <col min="15858" max="15858" width="7.125" style="1" customWidth="1"/>
    <col min="15859" max="15859" width="7.75" style="1" customWidth="1"/>
    <col min="15860" max="15860" width="8.625" style="1" customWidth="1"/>
    <col min="15861" max="15861" width="7.375" style="1" customWidth="1"/>
    <col min="15862" max="15862" width="13.375" style="1" customWidth="1"/>
    <col min="15863" max="15863" width="8.75" style="1" customWidth="1"/>
    <col min="15864" max="15864" width="8.125" style="1" customWidth="1"/>
    <col min="15865" max="15865" width="9.75" style="1" customWidth="1"/>
    <col min="15866" max="15951" width="7.625" style="1" customWidth="1"/>
    <col min="15952" max="16105" width="7" style="1"/>
    <col min="16106" max="16106" width="22.75" style="1" customWidth="1"/>
    <col min="16107" max="16107" width="5.875" style="1" customWidth="1"/>
    <col min="16108" max="16108" width="9.25" style="1" customWidth="1"/>
    <col min="16109" max="16109" width="5.625" style="1" customWidth="1"/>
    <col min="16110" max="16111" width="6.25" style="1" customWidth="1"/>
    <col min="16112" max="16112" width="6.875" style="1" customWidth="1"/>
    <col min="16113" max="16113" width="10.25" style="1" customWidth="1"/>
    <col min="16114" max="16114" width="7.125" style="1" customWidth="1"/>
    <col min="16115" max="16115" width="7.75" style="1" customWidth="1"/>
    <col min="16116" max="16116" width="8.625" style="1" customWidth="1"/>
    <col min="16117" max="16117" width="7.375" style="1" customWidth="1"/>
    <col min="16118" max="16118" width="13.375" style="1" customWidth="1"/>
    <col min="16119" max="16119" width="8.75" style="1" customWidth="1"/>
    <col min="16120" max="16120" width="8.125" style="1" customWidth="1"/>
    <col min="16121" max="16121" width="9.75" style="1" customWidth="1"/>
    <col min="16122" max="16207" width="7.625" style="1" customWidth="1"/>
    <col min="16208" max="16384" width="7" style="1"/>
  </cols>
  <sheetData>
    <row r="1" spans="1:17" ht="6" customHeight="1" thickBot="1"/>
    <row r="2" spans="1:17" ht="23.25" customHeight="1" thickTop="1">
      <c r="A2" s="660" t="s">
        <v>1004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</row>
    <row r="3" spans="1:17" ht="18" customHeight="1">
      <c r="A3" s="658" t="s">
        <v>2672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2"/>
    </row>
    <row r="4" spans="1:17" ht="18" customHeight="1">
      <c r="A4" s="658" t="s">
        <v>2673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2"/>
    </row>
    <row r="5" spans="1:17" ht="18" customHeight="1">
      <c r="A5" s="658" t="s">
        <v>2674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  <c r="P5" s="658"/>
      <c r="Q5" s="2"/>
    </row>
    <row r="6" spans="1:17" ht="18" customHeight="1">
      <c r="A6" s="658" t="s">
        <v>2675</v>
      </c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2"/>
    </row>
    <row r="7" spans="1:17" ht="18.95" customHeight="1">
      <c r="A7" s="659" t="s">
        <v>726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2"/>
    </row>
    <row r="8" spans="1:17" ht="18.95" customHeight="1">
      <c r="A8" s="2" t="s">
        <v>2705</v>
      </c>
      <c r="B8" s="648"/>
      <c r="C8" s="106"/>
      <c r="D8" s="648"/>
      <c r="E8" s="648"/>
      <c r="F8" s="648"/>
      <c r="G8" s="648"/>
      <c r="H8" s="106"/>
      <c r="I8" s="648"/>
      <c r="J8" s="648"/>
      <c r="K8" s="648"/>
      <c r="L8" s="648"/>
      <c r="M8" s="106"/>
      <c r="N8" s="648"/>
      <c r="O8" s="648"/>
      <c r="P8" s="648"/>
      <c r="Q8" s="2"/>
    </row>
    <row r="9" spans="1:17" s="50" customFormat="1" ht="18.95" customHeight="1">
      <c r="A9" s="658" t="s">
        <v>2706</v>
      </c>
      <c r="B9" s="658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49"/>
    </row>
    <row r="10" spans="1:17" ht="18.95" customHeight="1">
      <c r="A10" s="658" t="s">
        <v>2676</v>
      </c>
      <c r="B10" s="658"/>
      <c r="C10" s="658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463"/>
    </row>
    <row r="11" spans="1:17" ht="18.95" customHeight="1">
      <c r="A11" s="658" t="s">
        <v>2677</v>
      </c>
      <c r="B11" s="658"/>
      <c r="C11" s="658"/>
      <c r="D11" s="658"/>
      <c r="E11" s="658"/>
      <c r="F11" s="658"/>
      <c r="G11" s="658"/>
      <c r="H11" s="658"/>
      <c r="I11" s="658"/>
      <c r="J11" s="658"/>
      <c r="K11" s="658"/>
      <c r="L11" s="658"/>
      <c r="M11" s="658"/>
      <c r="N11" s="658"/>
      <c r="O11" s="658"/>
      <c r="P11" s="658"/>
    </row>
    <row r="12" spans="1:17" ht="18.95" customHeight="1">
      <c r="A12" s="665" t="s">
        <v>948</v>
      </c>
      <c r="B12" s="665"/>
      <c r="C12" s="665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</row>
    <row r="13" spans="1:17" ht="18.95" customHeight="1">
      <c r="A13" s="197" t="s">
        <v>1005</v>
      </c>
      <c r="B13" s="509"/>
      <c r="C13" s="476"/>
      <c r="D13" s="509"/>
      <c r="E13" s="509"/>
      <c r="F13" s="509"/>
      <c r="G13" s="509"/>
      <c r="H13" s="476"/>
      <c r="I13" s="509"/>
      <c r="J13" s="509"/>
      <c r="K13" s="509"/>
      <c r="L13" s="509"/>
      <c r="M13" s="476"/>
      <c r="N13" s="509"/>
      <c r="O13" s="509"/>
      <c r="P13" s="509"/>
    </row>
    <row r="14" spans="1:17" ht="18.95" customHeight="1">
      <c r="A14" s="322"/>
      <c r="B14" s="666" t="s">
        <v>731</v>
      </c>
      <c r="C14" s="666"/>
      <c r="D14" s="666"/>
      <c r="E14" s="666"/>
      <c r="F14" s="666"/>
      <c r="G14" s="667" t="s">
        <v>732</v>
      </c>
      <c r="H14" s="667"/>
      <c r="I14" s="667"/>
      <c r="J14" s="667"/>
      <c r="K14" s="667"/>
      <c r="L14" s="668" t="s">
        <v>149</v>
      </c>
      <c r="M14" s="668"/>
      <c r="N14" s="668"/>
      <c r="O14" s="668"/>
      <c r="P14" s="669"/>
    </row>
    <row r="15" spans="1:17" ht="18.95" customHeight="1">
      <c r="A15" s="323" t="s">
        <v>150</v>
      </c>
      <c r="B15" s="510" t="s">
        <v>132</v>
      </c>
      <c r="C15" s="506" t="s">
        <v>135</v>
      </c>
      <c r="D15" s="661" t="s">
        <v>136</v>
      </c>
      <c r="E15" s="661"/>
      <c r="F15" s="661"/>
      <c r="G15" s="510" t="s">
        <v>132</v>
      </c>
      <c r="H15" s="506" t="s">
        <v>135</v>
      </c>
      <c r="I15" s="662" t="s">
        <v>136</v>
      </c>
      <c r="J15" s="662"/>
      <c r="K15" s="662"/>
      <c r="L15" s="528" t="s">
        <v>132</v>
      </c>
      <c r="M15" s="507" t="s">
        <v>135</v>
      </c>
      <c r="N15" s="663" t="s">
        <v>136</v>
      </c>
      <c r="O15" s="663"/>
      <c r="P15" s="664"/>
    </row>
    <row r="16" spans="1:17" ht="18.95" customHeight="1">
      <c r="A16" s="324"/>
      <c r="B16" s="511" t="s">
        <v>137</v>
      </c>
      <c r="C16" s="504" t="s">
        <v>138</v>
      </c>
      <c r="D16" s="518" t="s">
        <v>139</v>
      </c>
      <c r="E16" s="519" t="s">
        <v>140</v>
      </c>
      <c r="F16" s="518" t="s">
        <v>131</v>
      </c>
      <c r="G16" s="511" t="s">
        <v>137</v>
      </c>
      <c r="H16" s="504" t="s">
        <v>138</v>
      </c>
      <c r="I16" s="518" t="s">
        <v>139</v>
      </c>
      <c r="J16" s="519" t="s">
        <v>140</v>
      </c>
      <c r="K16" s="519" t="s">
        <v>131</v>
      </c>
      <c r="L16" s="529" t="s">
        <v>137</v>
      </c>
      <c r="M16" s="505" t="s">
        <v>138</v>
      </c>
      <c r="N16" s="534" t="s">
        <v>139</v>
      </c>
      <c r="O16" s="535" t="s">
        <v>140</v>
      </c>
      <c r="P16" s="536" t="s">
        <v>131</v>
      </c>
      <c r="Q16" s="103"/>
    </row>
    <row r="17" spans="1:17" ht="20.100000000000001" customHeight="1">
      <c r="A17" s="464" t="s">
        <v>141</v>
      </c>
      <c r="B17" s="512"/>
      <c r="C17" s="482"/>
      <c r="D17" s="514"/>
      <c r="E17" s="514"/>
      <c r="F17" s="514"/>
      <c r="G17" s="514"/>
      <c r="H17" s="482"/>
      <c r="I17" s="514"/>
      <c r="J17" s="514"/>
      <c r="K17" s="523"/>
      <c r="L17" s="530"/>
      <c r="M17" s="477"/>
      <c r="N17" s="537"/>
      <c r="O17" s="537"/>
      <c r="P17" s="538"/>
      <c r="Q17" s="103"/>
    </row>
    <row r="18" spans="1:17" ht="20.100000000000001" customHeight="1">
      <c r="A18" s="474" t="s">
        <v>754</v>
      </c>
      <c r="B18" s="513">
        <v>0</v>
      </c>
      <c r="C18" s="465">
        <v>0</v>
      </c>
      <c r="D18" s="513">
        <v>0</v>
      </c>
      <c r="E18" s="513">
        <v>0</v>
      </c>
      <c r="F18" s="513">
        <v>0</v>
      </c>
      <c r="G18" s="514">
        <v>35</v>
      </c>
      <c r="H18" s="482">
        <v>2185.9788749999998</v>
      </c>
      <c r="I18" s="514">
        <v>637</v>
      </c>
      <c r="J18" s="514">
        <v>382</v>
      </c>
      <c r="K18" s="523">
        <v>1019</v>
      </c>
      <c r="L18" s="531">
        <f>+B18+G18</f>
        <v>35</v>
      </c>
      <c r="M18" s="508">
        <f t="shared" ref="M18:P22" si="0">+C18+H18</f>
        <v>2185.9788749999998</v>
      </c>
      <c r="N18" s="531">
        <f t="shared" si="0"/>
        <v>637</v>
      </c>
      <c r="O18" s="531">
        <f t="shared" si="0"/>
        <v>382</v>
      </c>
      <c r="P18" s="531">
        <f t="shared" si="0"/>
        <v>1019</v>
      </c>
    </row>
    <row r="19" spans="1:17" ht="25.5">
      <c r="A19" s="475" t="s">
        <v>755</v>
      </c>
      <c r="B19" s="513">
        <v>0</v>
      </c>
      <c r="C19" s="465">
        <v>0</v>
      </c>
      <c r="D19" s="513">
        <v>0</v>
      </c>
      <c r="E19" s="513">
        <v>0</v>
      </c>
      <c r="F19" s="513">
        <v>0</v>
      </c>
      <c r="G19" s="513">
        <v>0</v>
      </c>
      <c r="H19" s="465">
        <v>0</v>
      </c>
      <c r="I19" s="513">
        <v>0</v>
      </c>
      <c r="J19" s="513">
        <v>0</v>
      </c>
      <c r="K19" s="524">
        <v>0</v>
      </c>
      <c r="L19" s="531">
        <f t="shared" ref="L19:L22" si="1">+B19+G19</f>
        <v>0</v>
      </c>
      <c r="M19" s="508">
        <f t="shared" si="0"/>
        <v>0</v>
      </c>
      <c r="N19" s="531">
        <f t="shared" si="0"/>
        <v>0</v>
      </c>
      <c r="O19" s="531">
        <f t="shared" si="0"/>
        <v>0</v>
      </c>
      <c r="P19" s="531">
        <f t="shared" si="0"/>
        <v>0</v>
      </c>
    </row>
    <row r="20" spans="1:17" ht="25.5">
      <c r="A20" s="475" t="s">
        <v>951</v>
      </c>
      <c r="B20" s="513">
        <v>0</v>
      </c>
      <c r="C20" s="465">
        <v>0</v>
      </c>
      <c r="D20" s="513">
        <v>0</v>
      </c>
      <c r="E20" s="513">
        <v>0</v>
      </c>
      <c r="F20" s="513">
        <v>0</v>
      </c>
      <c r="G20" s="520">
        <v>8</v>
      </c>
      <c r="H20" s="466">
        <v>1267.27817</v>
      </c>
      <c r="I20" s="520">
        <v>63</v>
      </c>
      <c r="J20" s="520">
        <v>16</v>
      </c>
      <c r="K20" s="524">
        <v>79</v>
      </c>
      <c r="L20" s="531">
        <f t="shared" si="1"/>
        <v>8</v>
      </c>
      <c r="M20" s="508">
        <f t="shared" si="0"/>
        <v>1267.27817</v>
      </c>
      <c r="N20" s="531">
        <f t="shared" si="0"/>
        <v>63</v>
      </c>
      <c r="O20" s="531">
        <f t="shared" si="0"/>
        <v>16</v>
      </c>
      <c r="P20" s="531">
        <f t="shared" si="0"/>
        <v>79</v>
      </c>
    </row>
    <row r="21" spans="1:17" s="5" customFormat="1" ht="20.100000000000001" customHeight="1">
      <c r="A21" s="474" t="s">
        <v>756</v>
      </c>
      <c r="B21" s="514">
        <v>0</v>
      </c>
      <c r="C21" s="482">
        <v>0</v>
      </c>
      <c r="D21" s="514">
        <v>0</v>
      </c>
      <c r="E21" s="514">
        <v>0</v>
      </c>
      <c r="F21" s="514">
        <v>0</v>
      </c>
      <c r="G21" s="513">
        <v>151</v>
      </c>
      <c r="H21" s="465">
        <v>7778.8846594799998</v>
      </c>
      <c r="I21" s="513">
        <v>1762</v>
      </c>
      <c r="J21" s="513">
        <v>1013</v>
      </c>
      <c r="K21" s="523">
        <v>2775</v>
      </c>
      <c r="L21" s="531">
        <f t="shared" si="1"/>
        <v>151</v>
      </c>
      <c r="M21" s="508">
        <f t="shared" si="0"/>
        <v>7778.8846594799998</v>
      </c>
      <c r="N21" s="531">
        <f t="shared" si="0"/>
        <v>1762</v>
      </c>
      <c r="O21" s="531">
        <f t="shared" si="0"/>
        <v>1013</v>
      </c>
      <c r="P21" s="531">
        <f t="shared" si="0"/>
        <v>2775</v>
      </c>
    </row>
    <row r="22" spans="1:17" s="5" customFormat="1" ht="20.100000000000001" customHeight="1">
      <c r="A22" s="474" t="s">
        <v>723</v>
      </c>
      <c r="B22" s="513">
        <v>18</v>
      </c>
      <c r="C22" s="465">
        <v>372.25056499999999</v>
      </c>
      <c r="D22" s="513">
        <v>166</v>
      </c>
      <c r="E22" s="513">
        <v>127</v>
      </c>
      <c r="F22" s="513">
        <v>293</v>
      </c>
      <c r="G22" s="513">
        <v>0</v>
      </c>
      <c r="H22" s="465">
        <v>0</v>
      </c>
      <c r="I22" s="513">
        <v>0</v>
      </c>
      <c r="J22" s="513">
        <v>0</v>
      </c>
      <c r="K22" s="524">
        <v>0</v>
      </c>
      <c r="L22" s="531">
        <f t="shared" si="1"/>
        <v>18</v>
      </c>
      <c r="M22" s="508">
        <f t="shared" si="0"/>
        <v>372.25056499999999</v>
      </c>
      <c r="N22" s="531">
        <f t="shared" si="0"/>
        <v>166</v>
      </c>
      <c r="O22" s="531">
        <f t="shared" si="0"/>
        <v>127</v>
      </c>
      <c r="P22" s="531">
        <f t="shared" si="0"/>
        <v>293</v>
      </c>
    </row>
    <row r="23" spans="1:17" ht="20.100000000000001" customHeight="1">
      <c r="A23" s="467" t="s">
        <v>151</v>
      </c>
      <c r="B23" s="515">
        <f t="shared" ref="B23:K23" si="2">SUM(B18:B22)</f>
        <v>18</v>
      </c>
      <c r="C23" s="468">
        <f t="shared" si="2"/>
        <v>372.25056499999999</v>
      </c>
      <c r="D23" s="515">
        <f t="shared" si="2"/>
        <v>166</v>
      </c>
      <c r="E23" s="515">
        <f t="shared" si="2"/>
        <v>127</v>
      </c>
      <c r="F23" s="515">
        <f t="shared" si="2"/>
        <v>293</v>
      </c>
      <c r="G23" s="515">
        <f t="shared" si="2"/>
        <v>194</v>
      </c>
      <c r="H23" s="468">
        <f t="shared" si="2"/>
        <v>11232.14170448</v>
      </c>
      <c r="I23" s="515">
        <f t="shared" si="2"/>
        <v>2462</v>
      </c>
      <c r="J23" s="515">
        <f t="shared" si="2"/>
        <v>1411</v>
      </c>
      <c r="K23" s="525">
        <f t="shared" si="2"/>
        <v>3873</v>
      </c>
      <c r="L23" s="532">
        <f t="shared" ref="L23" si="3">+B23+G23</f>
        <v>212</v>
      </c>
      <c r="M23" s="479">
        <f t="shared" ref="M23" si="4">+C23+H23</f>
        <v>11604.39226948</v>
      </c>
      <c r="N23" s="532">
        <f t="shared" ref="N23" si="5">+D23+I23</f>
        <v>2628</v>
      </c>
      <c r="O23" s="532">
        <f t="shared" ref="O23" si="6">+E23+J23</f>
        <v>1538</v>
      </c>
      <c r="P23" s="532">
        <f t="shared" ref="P23" si="7">+F23+K23</f>
        <v>4166</v>
      </c>
    </row>
    <row r="24" spans="1:17" ht="20.100000000000001" customHeight="1">
      <c r="A24" s="469" t="s">
        <v>152</v>
      </c>
      <c r="B24" s="516">
        <v>0</v>
      </c>
      <c r="C24" s="483">
        <v>0</v>
      </c>
      <c r="D24" s="516">
        <v>0</v>
      </c>
      <c r="E24" s="516">
        <v>0</v>
      </c>
      <c r="F24" s="516">
        <v>0</v>
      </c>
      <c r="G24" s="516">
        <v>43</v>
      </c>
      <c r="H24" s="483">
        <v>15960.960904869999</v>
      </c>
      <c r="I24" s="516">
        <v>1314</v>
      </c>
      <c r="J24" s="516">
        <v>577</v>
      </c>
      <c r="K24" s="526">
        <v>1891</v>
      </c>
      <c r="L24" s="531">
        <v>43</v>
      </c>
      <c r="M24" s="478">
        <v>15960.960904869999</v>
      </c>
      <c r="N24" s="539">
        <v>1314</v>
      </c>
      <c r="O24" s="539">
        <v>577</v>
      </c>
      <c r="P24" s="540">
        <v>1891</v>
      </c>
    </row>
    <row r="25" spans="1:17" ht="20.100000000000001" customHeight="1">
      <c r="A25" s="470" t="s">
        <v>781</v>
      </c>
      <c r="B25" s="471">
        <v>6</v>
      </c>
      <c r="C25" s="472">
        <v>67.25</v>
      </c>
      <c r="D25" s="471">
        <v>30</v>
      </c>
      <c r="E25" s="471">
        <v>16</v>
      </c>
      <c r="F25" s="471">
        <v>46</v>
      </c>
      <c r="G25" s="521">
        <v>100</v>
      </c>
      <c r="H25" s="473">
        <v>1655.4442510000001</v>
      </c>
      <c r="I25" s="521">
        <v>1412</v>
      </c>
      <c r="J25" s="521">
        <v>886</v>
      </c>
      <c r="K25" s="527">
        <v>2298</v>
      </c>
      <c r="L25" s="533">
        <v>106</v>
      </c>
      <c r="M25" s="480">
        <v>1722.6942510000001</v>
      </c>
      <c r="N25" s="541">
        <v>1442</v>
      </c>
      <c r="O25" s="541">
        <v>902</v>
      </c>
      <c r="P25" s="542">
        <v>2344</v>
      </c>
    </row>
    <row r="26" spans="1:17" s="5" customFormat="1" ht="15.75" customHeight="1">
      <c r="A26" s="6" t="s">
        <v>773</v>
      </c>
      <c r="B26" s="517"/>
      <c r="C26" s="481"/>
      <c r="D26" s="517"/>
      <c r="E26" s="517"/>
      <c r="F26" s="517"/>
      <c r="G26" s="517"/>
      <c r="H26" s="481"/>
      <c r="I26" s="517"/>
      <c r="J26" s="517"/>
      <c r="K26" s="517"/>
      <c r="L26" s="517"/>
      <c r="M26" s="481"/>
      <c r="N26" s="517"/>
      <c r="O26" s="517"/>
      <c r="P26" s="517"/>
    </row>
    <row r="27" spans="1:17" s="5" customFormat="1" ht="15.75" customHeight="1">
      <c r="A27" s="6" t="s">
        <v>153</v>
      </c>
      <c r="B27" s="517"/>
      <c r="C27" s="481"/>
      <c r="D27" s="517"/>
      <c r="E27" s="517"/>
      <c r="F27" s="517"/>
      <c r="G27" s="522"/>
      <c r="H27" s="484"/>
      <c r="I27" s="522"/>
      <c r="J27" s="522"/>
      <c r="K27" s="522"/>
      <c r="L27" s="517"/>
      <c r="M27" s="481"/>
      <c r="N27" s="543"/>
      <c r="O27" s="543"/>
      <c r="P27" s="517"/>
    </row>
    <row r="28" spans="1:17" s="5" customFormat="1" ht="15.75" customHeight="1">
      <c r="A28" s="6" t="s">
        <v>958</v>
      </c>
      <c r="B28" s="517"/>
      <c r="C28" s="481"/>
      <c r="D28" s="517"/>
      <c r="E28" s="517"/>
      <c r="F28" s="517"/>
      <c r="G28" s="522"/>
      <c r="H28" s="484"/>
      <c r="I28" s="522"/>
      <c r="J28" s="522"/>
      <c r="K28" s="522"/>
      <c r="L28" s="517"/>
      <c r="M28" s="481"/>
      <c r="N28" s="543"/>
      <c r="O28" s="543"/>
      <c r="P28" s="517"/>
    </row>
    <row r="29" spans="1:17" s="5" customFormat="1" ht="15.75" customHeight="1">
      <c r="A29" s="6" t="s">
        <v>154</v>
      </c>
      <c r="B29" s="517"/>
      <c r="C29" s="481"/>
      <c r="D29" s="517"/>
      <c r="E29" s="517"/>
      <c r="F29" s="517"/>
      <c r="G29" s="517"/>
      <c r="H29" s="485"/>
      <c r="I29" s="517"/>
      <c r="J29" s="517"/>
      <c r="K29" s="517"/>
      <c r="L29" s="517"/>
      <c r="M29" s="481"/>
      <c r="N29" s="517"/>
      <c r="O29" s="517"/>
      <c r="P29" s="517"/>
    </row>
    <row r="30" spans="1:17" s="5" customFormat="1" ht="15.75" customHeight="1">
      <c r="A30" s="6" t="s">
        <v>725</v>
      </c>
      <c r="B30" s="517"/>
      <c r="C30" s="481"/>
      <c r="D30" s="517"/>
      <c r="E30" s="517"/>
      <c r="F30" s="517"/>
      <c r="G30" s="517"/>
      <c r="H30" s="481"/>
      <c r="I30" s="517"/>
      <c r="J30" s="517"/>
      <c r="K30" s="517"/>
      <c r="L30" s="517"/>
      <c r="M30" s="481"/>
      <c r="N30" s="517"/>
      <c r="O30" s="517"/>
      <c r="P30" s="517"/>
    </row>
    <row r="32" spans="1:17" ht="21.95" customHeight="1">
      <c r="H32" s="243"/>
      <c r="M32" s="1"/>
      <c r="N32" s="1"/>
      <c r="O32" s="1"/>
      <c r="P32" s="1"/>
    </row>
  </sheetData>
  <mergeCells count="16">
    <mergeCell ref="D15:F15"/>
    <mergeCell ref="I15:K15"/>
    <mergeCell ref="N15:P15"/>
    <mergeCell ref="A9:P9"/>
    <mergeCell ref="A11:P11"/>
    <mergeCell ref="A12:P12"/>
    <mergeCell ref="B14:F14"/>
    <mergeCell ref="G14:K14"/>
    <mergeCell ref="L14:P14"/>
    <mergeCell ref="A10:P10"/>
    <mergeCell ref="A4:P4"/>
    <mergeCell ref="A7:P7"/>
    <mergeCell ref="A2:P2"/>
    <mergeCell ref="A3:P3"/>
    <mergeCell ref="A5:P5"/>
    <mergeCell ref="A6:P6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19" workbookViewId="0">
      <selection activeCell="C37" sqref="C37"/>
    </sheetView>
  </sheetViews>
  <sheetFormatPr defaultRowHeight="21.95" customHeight="1"/>
  <cols>
    <col min="1" max="1" width="93.375" style="90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78"/>
    </row>
    <row r="26" spans="1:5" ht="21.95" customHeight="1" thickBot="1">
      <c r="A26" s="79"/>
    </row>
    <row r="27" spans="1:5" s="81" customFormat="1" ht="21.95" customHeight="1" thickTop="1">
      <c r="A27" s="80"/>
    </row>
    <row r="28" spans="1:5" s="83" customFormat="1" ht="21.95" customHeight="1">
      <c r="A28" s="82" t="s">
        <v>688</v>
      </c>
    </row>
    <row r="29" spans="1:5" s="83" customFormat="1" ht="21.95" customHeight="1">
      <c r="A29" s="82" t="s">
        <v>689</v>
      </c>
      <c r="E29" s="84"/>
    </row>
    <row r="30" spans="1:5" s="83" customFormat="1" ht="21.95" customHeight="1">
      <c r="A30" s="85" t="s">
        <v>690</v>
      </c>
      <c r="E30" s="84"/>
    </row>
    <row r="31" spans="1:5" s="83" customFormat="1" ht="21.95" customHeight="1">
      <c r="A31" s="86" t="s">
        <v>691</v>
      </c>
    </row>
    <row r="32" spans="1:5" s="83" customFormat="1" ht="21.95" customHeight="1">
      <c r="A32" s="87" t="s">
        <v>947</v>
      </c>
    </row>
    <row r="33" spans="1:1" ht="21.95" customHeight="1">
      <c r="A33" s="88"/>
    </row>
    <row r="34" spans="1:1" ht="21.95" customHeight="1">
      <c r="A34" s="89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A10" sqref="A10"/>
    </sheetView>
  </sheetViews>
  <sheetFormatPr defaultColWidth="6.125" defaultRowHeight="21" customHeight="1"/>
  <cols>
    <col min="1" max="1" width="81.75" style="11" customWidth="1"/>
    <col min="2" max="2" width="7.25" style="31" customWidth="1"/>
    <col min="3" max="3" width="14.75" style="32" bestFit="1" customWidth="1"/>
    <col min="4" max="4" width="7.75" style="31" customWidth="1"/>
    <col min="5" max="5" width="9.125" style="11" customWidth="1"/>
    <col min="6" max="6" width="9.875" style="11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344" t="s">
        <v>949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345" t="s">
        <v>1006</v>
      </c>
      <c r="B2" s="28"/>
      <c r="C2" s="29"/>
      <c r="D2" s="28"/>
      <c r="E2" s="30"/>
      <c r="F2" s="30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344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346" t="s">
        <v>953</v>
      </c>
      <c r="B4" s="347"/>
      <c r="C4" s="348"/>
      <c r="D4" s="347"/>
      <c r="E4" s="349"/>
      <c r="F4" s="349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70" t="s">
        <v>155</v>
      </c>
      <c r="B5" s="350" t="s">
        <v>132</v>
      </c>
      <c r="C5" s="351" t="s">
        <v>156</v>
      </c>
      <c r="D5" s="672" t="s">
        <v>157</v>
      </c>
      <c r="E5" s="672"/>
      <c r="F5" s="673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71"/>
      <c r="B6" s="352" t="s">
        <v>137</v>
      </c>
      <c r="C6" s="353" t="s">
        <v>138</v>
      </c>
      <c r="D6" s="354" t="s">
        <v>139</v>
      </c>
      <c r="E6" s="355" t="s">
        <v>140</v>
      </c>
      <c r="F6" s="356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357" t="s">
        <v>954</v>
      </c>
      <c r="B7" s="358">
        <v>190</v>
      </c>
      <c r="C7" s="359">
        <v>8426.3173232400004</v>
      </c>
      <c r="D7" s="358">
        <v>1680</v>
      </c>
      <c r="E7" s="360">
        <v>655</v>
      </c>
      <c r="F7" s="143">
        <v>2335</v>
      </c>
      <c r="K7" s="36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357" t="s">
        <v>955</v>
      </c>
      <c r="B8" s="362">
        <v>21</v>
      </c>
      <c r="C8" s="364">
        <v>2498.0749462399999</v>
      </c>
      <c r="D8" s="362">
        <v>748</v>
      </c>
      <c r="E8" s="363">
        <v>783</v>
      </c>
      <c r="F8" s="143">
        <v>1531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357" t="s">
        <v>956</v>
      </c>
      <c r="B9" s="362">
        <v>1</v>
      </c>
      <c r="C9" s="364">
        <v>680</v>
      </c>
      <c r="D9" s="362">
        <v>200</v>
      </c>
      <c r="E9" s="362">
        <v>100</v>
      </c>
      <c r="F9" s="365">
        <v>300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ht="21" customHeight="1">
      <c r="A10" s="366" t="s">
        <v>131</v>
      </c>
      <c r="B10" s="367">
        <f>SUM(B7:B9)</f>
        <v>212</v>
      </c>
      <c r="C10" s="389">
        <f t="shared" ref="C10:F10" si="0">SUM(C7:C9)</f>
        <v>11604.39226948</v>
      </c>
      <c r="D10" s="367">
        <f t="shared" si="0"/>
        <v>2628</v>
      </c>
      <c r="E10" s="367">
        <f t="shared" si="0"/>
        <v>1538</v>
      </c>
      <c r="F10" s="367">
        <f t="shared" si="0"/>
        <v>4166</v>
      </c>
      <c r="G10" s="36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ht="21" customHeight="1">
      <c r="A11" s="12"/>
      <c r="B11" s="33"/>
      <c r="C11" s="34"/>
      <c r="D11" s="33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368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/>
  </sheetViews>
  <sheetFormatPr defaultColWidth="10.75" defaultRowHeight="20.100000000000001" customHeight="1"/>
  <cols>
    <col min="1" max="1" width="11.75" style="17" customWidth="1"/>
    <col min="2" max="4" width="8" style="18" customWidth="1"/>
    <col min="5" max="7" width="12.375" style="18" customWidth="1"/>
    <col min="8" max="8" width="9.25" style="19" customWidth="1"/>
    <col min="9" max="9" width="9.25" style="16" customWidth="1"/>
    <col min="10" max="10" width="9.125" style="16" customWidth="1"/>
    <col min="11" max="251" width="10.75" style="16"/>
    <col min="252" max="252" width="11" style="16" customWidth="1"/>
    <col min="253" max="253" width="8.25" style="16" customWidth="1"/>
    <col min="254" max="254" width="8.125" style="16" customWidth="1"/>
    <col min="255" max="255" width="8.25" style="16" customWidth="1"/>
    <col min="256" max="256" width="8.375" style="16" customWidth="1"/>
    <col min="257" max="257" width="14" style="16" customWidth="1"/>
    <col min="258" max="258" width="14.25" style="16" customWidth="1"/>
    <col min="259" max="259" width="14" style="16" customWidth="1"/>
    <col min="260" max="260" width="12.875" style="16" customWidth="1"/>
    <col min="261" max="261" width="11" style="16" customWidth="1"/>
    <col min="262" max="263" width="11.125" style="16" customWidth="1"/>
    <col min="264" max="507" width="10.75" style="16"/>
    <col min="508" max="508" width="11" style="16" customWidth="1"/>
    <col min="509" max="509" width="8.25" style="16" customWidth="1"/>
    <col min="510" max="510" width="8.125" style="16" customWidth="1"/>
    <col min="511" max="511" width="8.25" style="16" customWidth="1"/>
    <col min="512" max="512" width="8.375" style="16" customWidth="1"/>
    <col min="513" max="513" width="14" style="16" customWidth="1"/>
    <col min="514" max="514" width="14.25" style="16" customWidth="1"/>
    <col min="515" max="515" width="14" style="16" customWidth="1"/>
    <col min="516" max="516" width="12.875" style="16" customWidth="1"/>
    <col min="517" max="517" width="11" style="16" customWidth="1"/>
    <col min="518" max="519" width="11.125" style="16" customWidth="1"/>
    <col min="520" max="763" width="10.75" style="16"/>
    <col min="764" max="764" width="11" style="16" customWidth="1"/>
    <col min="765" max="765" width="8.25" style="16" customWidth="1"/>
    <col min="766" max="766" width="8.125" style="16" customWidth="1"/>
    <col min="767" max="767" width="8.25" style="16" customWidth="1"/>
    <col min="768" max="768" width="8.375" style="16" customWidth="1"/>
    <col min="769" max="769" width="14" style="16" customWidth="1"/>
    <col min="770" max="770" width="14.25" style="16" customWidth="1"/>
    <col min="771" max="771" width="14" style="16" customWidth="1"/>
    <col min="772" max="772" width="12.875" style="16" customWidth="1"/>
    <col min="773" max="773" width="11" style="16" customWidth="1"/>
    <col min="774" max="775" width="11.125" style="16" customWidth="1"/>
    <col min="776" max="1019" width="10.75" style="16"/>
    <col min="1020" max="1020" width="11" style="16" customWidth="1"/>
    <col min="1021" max="1021" width="8.25" style="16" customWidth="1"/>
    <col min="1022" max="1022" width="8.125" style="16" customWidth="1"/>
    <col min="1023" max="1023" width="8.25" style="16" customWidth="1"/>
    <col min="1024" max="1024" width="8.375" style="16" customWidth="1"/>
    <col min="1025" max="1025" width="14" style="16" customWidth="1"/>
    <col min="1026" max="1026" width="14.25" style="16" customWidth="1"/>
    <col min="1027" max="1027" width="14" style="16" customWidth="1"/>
    <col min="1028" max="1028" width="12.875" style="16" customWidth="1"/>
    <col min="1029" max="1029" width="11" style="16" customWidth="1"/>
    <col min="1030" max="1031" width="11.125" style="16" customWidth="1"/>
    <col min="1032" max="1275" width="10.75" style="16"/>
    <col min="1276" max="1276" width="11" style="16" customWidth="1"/>
    <col min="1277" max="1277" width="8.25" style="16" customWidth="1"/>
    <col min="1278" max="1278" width="8.125" style="16" customWidth="1"/>
    <col min="1279" max="1279" width="8.25" style="16" customWidth="1"/>
    <col min="1280" max="1280" width="8.375" style="16" customWidth="1"/>
    <col min="1281" max="1281" width="14" style="16" customWidth="1"/>
    <col min="1282" max="1282" width="14.25" style="16" customWidth="1"/>
    <col min="1283" max="1283" width="14" style="16" customWidth="1"/>
    <col min="1284" max="1284" width="12.875" style="16" customWidth="1"/>
    <col min="1285" max="1285" width="11" style="16" customWidth="1"/>
    <col min="1286" max="1287" width="11.125" style="16" customWidth="1"/>
    <col min="1288" max="1531" width="10.75" style="16"/>
    <col min="1532" max="1532" width="11" style="16" customWidth="1"/>
    <col min="1533" max="1533" width="8.25" style="16" customWidth="1"/>
    <col min="1534" max="1534" width="8.125" style="16" customWidth="1"/>
    <col min="1535" max="1535" width="8.25" style="16" customWidth="1"/>
    <col min="1536" max="1536" width="8.375" style="16" customWidth="1"/>
    <col min="1537" max="1537" width="14" style="16" customWidth="1"/>
    <col min="1538" max="1538" width="14.25" style="16" customWidth="1"/>
    <col min="1539" max="1539" width="14" style="16" customWidth="1"/>
    <col min="1540" max="1540" width="12.875" style="16" customWidth="1"/>
    <col min="1541" max="1541" width="11" style="16" customWidth="1"/>
    <col min="1542" max="1543" width="11.125" style="16" customWidth="1"/>
    <col min="1544" max="1787" width="10.75" style="16"/>
    <col min="1788" max="1788" width="11" style="16" customWidth="1"/>
    <col min="1789" max="1789" width="8.25" style="16" customWidth="1"/>
    <col min="1790" max="1790" width="8.125" style="16" customWidth="1"/>
    <col min="1791" max="1791" width="8.25" style="16" customWidth="1"/>
    <col min="1792" max="1792" width="8.375" style="16" customWidth="1"/>
    <col min="1793" max="1793" width="14" style="16" customWidth="1"/>
    <col min="1794" max="1794" width="14.25" style="16" customWidth="1"/>
    <col min="1795" max="1795" width="14" style="16" customWidth="1"/>
    <col min="1796" max="1796" width="12.875" style="16" customWidth="1"/>
    <col min="1797" max="1797" width="11" style="16" customWidth="1"/>
    <col min="1798" max="1799" width="11.125" style="16" customWidth="1"/>
    <col min="1800" max="2043" width="10.75" style="16"/>
    <col min="2044" max="2044" width="11" style="16" customWidth="1"/>
    <col min="2045" max="2045" width="8.25" style="16" customWidth="1"/>
    <col min="2046" max="2046" width="8.125" style="16" customWidth="1"/>
    <col min="2047" max="2047" width="8.25" style="16" customWidth="1"/>
    <col min="2048" max="2048" width="8.375" style="16" customWidth="1"/>
    <col min="2049" max="2049" width="14" style="16" customWidth="1"/>
    <col min="2050" max="2050" width="14.25" style="16" customWidth="1"/>
    <col min="2051" max="2051" width="14" style="16" customWidth="1"/>
    <col min="2052" max="2052" width="12.875" style="16" customWidth="1"/>
    <col min="2053" max="2053" width="11" style="16" customWidth="1"/>
    <col min="2054" max="2055" width="11.125" style="16" customWidth="1"/>
    <col min="2056" max="2299" width="10.75" style="16"/>
    <col min="2300" max="2300" width="11" style="16" customWidth="1"/>
    <col min="2301" max="2301" width="8.25" style="16" customWidth="1"/>
    <col min="2302" max="2302" width="8.125" style="16" customWidth="1"/>
    <col min="2303" max="2303" width="8.25" style="16" customWidth="1"/>
    <col min="2304" max="2304" width="8.375" style="16" customWidth="1"/>
    <col min="2305" max="2305" width="14" style="16" customWidth="1"/>
    <col min="2306" max="2306" width="14.25" style="16" customWidth="1"/>
    <col min="2307" max="2307" width="14" style="16" customWidth="1"/>
    <col min="2308" max="2308" width="12.875" style="16" customWidth="1"/>
    <col min="2309" max="2309" width="11" style="16" customWidth="1"/>
    <col min="2310" max="2311" width="11.125" style="16" customWidth="1"/>
    <col min="2312" max="2555" width="10.75" style="16"/>
    <col min="2556" max="2556" width="11" style="16" customWidth="1"/>
    <col min="2557" max="2557" width="8.25" style="16" customWidth="1"/>
    <col min="2558" max="2558" width="8.125" style="16" customWidth="1"/>
    <col min="2559" max="2559" width="8.25" style="16" customWidth="1"/>
    <col min="2560" max="2560" width="8.375" style="16" customWidth="1"/>
    <col min="2561" max="2561" width="14" style="16" customWidth="1"/>
    <col min="2562" max="2562" width="14.25" style="16" customWidth="1"/>
    <col min="2563" max="2563" width="14" style="16" customWidth="1"/>
    <col min="2564" max="2564" width="12.875" style="16" customWidth="1"/>
    <col min="2565" max="2565" width="11" style="16" customWidth="1"/>
    <col min="2566" max="2567" width="11.125" style="16" customWidth="1"/>
    <col min="2568" max="2811" width="10.75" style="16"/>
    <col min="2812" max="2812" width="11" style="16" customWidth="1"/>
    <col min="2813" max="2813" width="8.25" style="16" customWidth="1"/>
    <col min="2814" max="2814" width="8.125" style="16" customWidth="1"/>
    <col min="2815" max="2815" width="8.25" style="16" customWidth="1"/>
    <col min="2816" max="2816" width="8.375" style="16" customWidth="1"/>
    <col min="2817" max="2817" width="14" style="16" customWidth="1"/>
    <col min="2818" max="2818" width="14.25" style="16" customWidth="1"/>
    <col min="2819" max="2819" width="14" style="16" customWidth="1"/>
    <col min="2820" max="2820" width="12.875" style="16" customWidth="1"/>
    <col min="2821" max="2821" width="11" style="16" customWidth="1"/>
    <col min="2822" max="2823" width="11.125" style="16" customWidth="1"/>
    <col min="2824" max="3067" width="10.75" style="16"/>
    <col min="3068" max="3068" width="11" style="16" customWidth="1"/>
    <col min="3069" max="3069" width="8.25" style="16" customWidth="1"/>
    <col min="3070" max="3070" width="8.125" style="16" customWidth="1"/>
    <col min="3071" max="3071" width="8.25" style="16" customWidth="1"/>
    <col min="3072" max="3072" width="8.375" style="16" customWidth="1"/>
    <col min="3073" max="3073" width="14" style="16" customWidth="1"/>
    <col min="3074" max="3074" width="14.25" style="16" customWidth="1"/>
    <col min="3075" max="3075" width="14" style="16" customWidth="1"/>
    <col min="3076" max="3076" width="12.875" style="16" customWidth="1"/>
    <col min="3077" max="3077" width="11" style="16" customWidth="1"/>
    <col min="3078" max="3079" width="11.125" style="16" customWidth="1"/>
    <col min="3080" max="3323" width="10.75" style="16"/>
    <col min="3324" max="3324" width="11" style="16" customWidth="1"/>
    <col min="3325" max="3325" width="8.25" style="16" customWidth="1"/>
    <col min="3326" max="3326" width="8.125" style="16" customWidth="1"/>
    <col min="3327" max="3327" width="8.25" style="16" customWidth="1"/>
    <col min="3328" max="3328" width="8.375" style="16" customWidth="1"/>
    <col min="3329" max="3329" width="14" style="16" customWidth="1"/>
    <col min="3330" max="3330" width="14.25" style="16" customWidth="1"/>
    <col min="3331" max="3331" width="14" style="16" customWidth="1"/>
    <col min="3332" max="3332" width="12.875" style="16" customWidth="1"/>
    <col min="3333" max="3333" width="11" style="16" customWidth="1"/>
    <col min="3334" max="3335" width="11.125" style="16" customWidth="1"/>
    <col min="3336" max="3579" width="10.75" style="16"/>
    <col min="3580" max="3580" width="11" style="16" customWidth="1"/>
    <col min="3581" max="3581" width="8.25" style="16" customWidth="1"/>
    <col min="3582" max="3582" width="8.125" style="16" customWidth="1"/>
    <col min="3583" max="3583" width="8.25" style="16" customWidth="1"/>
    <col min="3584" max="3584" width="8.375" style="16" customWidth="1"/>
    <col min="3585" max="3585" width="14" style="16" customWidth="1"/>
    <col min="3586" max="3586" width="14.25" style="16" customWidth="1"/>
    <col min="3587" max="3587" width="14" style="16" customWidth="1"/>
    <col min="3588" max="3588" width="12.875" style="16" customWidth="1"/>
    <col min="3589" max="3589" width="11" style="16" customWidth="1"/>
    <col min="3590" max="3591" width="11.125" style="16" customWidth="1"/>
    <col min="3592" max="3835" width="10.75" style="16"/>
    <col min="3836" max="3836" width="11" style="16" customWidth="1"/>
    <col min="3837" max="3837" width="8.25" style="16" customWidth="1"/>
    <col min="3838" max="3838" width="8.125" style="16" customWidth="1"/>
    <col min="3839" max="3839" width="8.25" style="16" customWidth="1"/>
    <col min="3840" max="3840" width="8.375" style="16" customWidth="1"/>
    <col min="3841" max="3841" width="14" style="16" customWidth="1"/>
    <col min="3842" max="3842" width="14.25" style="16" customWidth="1"/>
    <col min="3843" max="3843" width="14" style="16" customWidth="1"/>
    <col min="3844" max="3844" width="12.875" style="16" customWidth="1"/>
    <col min="3845" max="3845" width="11" style="16" customWidth="1"/>
    <col min="3846" max="3847" width="11.125" style="16" customWidth="1"/>
    <col min="3848" max="4091" width="10.75" style="16"/>
    <col min="4092" max="4092" width="11" style="16" customWidth="1"/>
    <col min="4093" max="4093" width="8.25" style="16" customWidth="1"/>
    <col min="4094" max="4094" width="8.125" style="16" customWidth="1"/>
    <col min="4095" max="4095" width="8.25" style="16" customWidth="1"/>
    <col min="4096" max="4096" width="8.375" style="16" customWidth="1"/>
    <col min="4097" max="4097" width="14" style="16" customWidth="1"/>
    <col min="4098" max="4098" width="14.25" style="16" customWidth="1"/>
    <col min="4099" max="4099" width="14" style="16" customWidth="1"/>
    <col min="4100" max="4100" width="12.875" style="16" customWidth="1"/>
    <col min="4101" max="4101" width="11" style="16" customWidth="1"/>
    <col min="4102" max="4103" width="11.125" style="16" customWidth="1"/>
    <col min="4104" max="4347" width="10.75" style="16"/>
    <col min="4348" max="4348" width="11" style="16" customWidth="1"/>
    <col min="4349" max="4349" width="8.25" style="16" customWidth="1"/>
    <col min="4350" max="4350" width="8.125" style="16" customWidth="1"/>
    <col min="4351" max="4351" width="8.25" style="16" customWidth="1"/>
    <col min="4352" max="4352" width="8.375" style="16" customWidth="1"/>
    <col min="4353" max="4353" width="14" style="16" customWidth="1"/>
    <col min="4354" max="4354" width="14.25" style="16" customWidth="1"/>
    <col min="4355" max="4355" width="14" style="16" customWidth="1"/>
    <col min="4356" max="4356" width="12.875" style="16" customWidth="1"/>
    <col min="4357" max="4357" width="11" style="16" customWidth="1"/>
    <col min="4358" max="4359" width="11.125" style="16" customWidth="1"/>
    <col min="4360" max="4603" width="10.75" style="16"/>
    <col min="4604" max="4604" width="11" style="16" customWidth="1"/>
    <col min="4605" max="4605" width="8.25" style="16" customWidth="1"/>
    <col min="4606" max="4606" width="8.125" style="16" customWidth="1"/>
    <col min="4607" max="4607" width="8.25" style="16" customWidth="1"/>
    <col min="4608" max="4608" width="8.375" style="16" customWidth="1"/>
    <col min="4609" max="4609" width="14" style="16" customWidth="1"/>
    <col min="4610" max="4610" width="14.25" style="16" customWidth="1"/>
    <col min="4611" max="4611" width="14" style="16" customWidth="1"/>
    <col min="4612" max="4612" width="12.875" style="16" customWidth="1"/>
    <col min="4613" max="4613" width="11" style="16" customWidth="1"/>
    <col min="4614" max="4615" width="11.125" style="16" customWidth="1"/>
    <col min="4616" max="4859" width="10.75" style="16"/>
    <col min="4860" max="4860" width="11" style="16" customWidth="1"/>
    <col min="4861" max="4861" width="8.25" style="16" customWidth="1"/>
    <col min="4862" max="4862" width="8.125" style="16" customWidth="1"/>
    <col min="4863" max="4863" width="8.25" style="16" customWidth="1"/>
    <col min="4864" max="4864" width="8.375" style="16" customWidth="1"/>
    <col min="4865" max="4865" width="14" style="16" customWidth="1"/>
    <col min="4866" max="4866" width="14.25" style="16" customWidth="1"/>
    <col min="4867" max="4867" width="14" style="16" customWidth="1"/>
    <col min="4868" max="4868" width="12.875" style="16" customWidth="1"/>
    <col min="4869" max="4869" width="11" style="16" customWidth="1"/>
    <col min="4870" max="4871" width="11.125" style="16" customWidth="1"/>
    <col min="4872" max="5115" width="10.75" style="16"/>
    <col min="5116" max="5116" width="11" style="16" customWidth="1"/>
    <col min="5117" max="5117" width="8.25" style="16" customWidth="1"/>
    <col min="5118" max="5118" width="8.125" style="16" customWidth="1"/>
    <col min="5119" max="5119" width="8.25" style="16" customWidth="1"/>
    <col min="5120" max="5120" width="8.375" style="16" customWidth="1"/>
    <col min="5121" max="5121" width="14" style="16" customWidth="1"/>
    <col min="5122" max="5122" width="14.25" style="16" customWidth="1"/>
    <col min="5123" max="5123" width="14" style="16" customWidth="1"/>
    <col min="5124" max="5124" width="12.875" style="16" customWidth="1"/>
    <col min="5125" max="5125" width="11" style="16" customWidth="1"/>
    <col min="5126" max="5127" width="11.125" style="16" customWidth="1"/>
    <col min="5128" max="5371" width="10.75" style="16"/>
    <col min="5372" max="5372" width="11" style="16" customWidth="1"/>
    <col min="5373" max="5373" width="8.25" style="16" customWidth="1"/>
    <col min="5374" max="5374" width="8.125" style="16" customWidth="1"/>
    <col min="5375" max="5375" width="8.25" style="16" customWidth="1"/>
    <col min="5376" max="5376" width="8.375" style="16" customWidth="1"/>
    <col min="5377" max="5377" width="14" style="16" customWidth="1"/>
    <col min="5378" max="5378" width="14.25" style="16" customWidth="1"/>
    <col min="5379" max="5379" width="14" style="16" customWidth="1"/>
    <col min="5380" max="5380" width="12.875" style="16" customWidth="1"/>
    <col min="5381" max="5381" width="11" style="16" customWidth="1"/>
    <col min="5382" max="5383" width="11.125" style="16" customWidth="1"/>
    <col min="5384" max="5627" width="10.75" style="16"/>
    <col min="5628" max="5628" width="11" style="16" customWidth="1"/>
    <col min="5629" max="5629" width="8.25" style="16" customWidth="1"/>
    <col min="5630" max="5630" width="8.125" style="16" customWidth="1"/>
    <col min="5631" max="5631" width="8.25" style="16" customWidth="1"/>
    <col min="5632" max="5632" width="8.375" style="16" customWidth="1"/>
    <col min="5633" max="5633" width="14" style="16" customWidth="1"/>
    <col min="5634" max="5634" width="14.25" style="16" customWidth="1"/>
    <col min="5635" max="5635" width="14" style="16" customWidth="1"/>
    <col min="5636" max="5636" width="12.875" style="16" customWidth="1"/>
    <col min="5637" max="5637" width="11" style="16" customWidth="1"/>
    <col min="5638" max="5639" width="11.125" style="16" customWidth="1"/>
    <col min="5640" max="5883" width="10.75" style="16"/>
    <col min="5884" max="5884" width="11" style="16" customWidth="1"/>
    <col min="5885" max="5885" width="8.25" style="16" customWidth="1"/>
    <col min="5886" max="5886" width="8.125" style="16" customWidth="1"/>
    <col min="5887" max="5887" width="8.25" style="16" customWidth="1"/>
    <col min="5888" max="5888" width="8.375" style="16" customWidth="1"/>
    <col min="5889" max="5889" width="14" style="16" customWidth="1"/>
    <col min="5890" max="5890" width="14.25" style="16" customWidth="1"/>
    <col min="5891" max="5891" width="14" style="16" customWidth="1"/>
    <col min="5892" max="5892" width="12.875" style="16" customWidth="1"/>
    <col min="5893" max="5893" width="11" style="16" customWidth="1"/>
    <col min="5894" max="5895" width="11.125" style="16" customWidth="1"/>
    <col min="5896" max="6139" width="10.75" style="16"/>
    <col min="6140" max="6140" width="11" style="16" customWidth="1"/>
    <col min="6141" max="6141" width="8.25" style="16" customWidth="1"/>
    <col min="6142" max="6142" width="8.125" style="16" customWidth="1"/>
    <col min="6143" max="6143" width="8.25" style="16" customWidth="1"/>
    <col min="6144" max="6144" width="8.375" style="16" customWidth="1"/>
    <col min="6145" max="6145" width="14" style="16" customWidth="1"/>
    <col min="6146" max="6146" width="14.25" style="16" customWidth="1"/>
    <col min="6147" max="6147" width="14" style="16" customWidth="1"/>
    <col min="6148" max="6148" width="12.875" style="16" customWidth="1"/>
    <col min="6149" max="6149" width="11" style="16" customWidth="1"/>
    <col min="6150" max="6151" width="11.125" style="16" customWidth="1"/>
    <col min="6152" max="6395" width="10.75" style="16"/>
    <col min="6396" max="6396" width="11" style="16" customWidth="1"/>
    <col min="6397" max="6397" width="8.25" style="16" customWidth="1"/>
    <col min="6398" max="6398" width="8.125" style="16" customWidth="1"/>
    <col min="6399" max="6399" width="8.25" style="16" customWidth="1"/>
    <col min="6400" max="6400" width="8.375" style="16" customWidth="1"/>
    <col min="6401" max="6401" width="14" style="16" customWidth="1"/>
    <col min="6402" max="6402" width="14.25" style="16" customWidth="1"/>
    <col min="6403" max="6403" width="14" style="16" customWidth="1"/>
    <col min="6404" max="6404" width="12.875" style="16" customWidth="1"/>
    <col min="6405" max="6405" width="11" style="16" customWidth="1"/>
    <col min="6406" max="6407" width="11.125" style="16" customWidth="1"/>
    <col min="6408" max="6651" width="10.75" style="16"/>
    <col min="6652" max="6652" width="11" style="16" customWidth="1"/>
    <col min="6653" max="6653" width="8.25" style="16" customWidth="1"/>
    <col min="6654" max="6654" width="8.125" style="16" customWidth="1"/>
    <col min="6655" max="6655" width="8.25" style="16" customWidth="1"/>
    <col min="6656" max="6656" width="8.375" style="16" customWidth="1"/>
    <col min="6657" max="6657" width="14" style="16" customWidth="1"/>
    <col min="6658" max="6658" width="14.25" style="16" customWidth="1"/>
    <col min="6659" max="6659" width="14" style="16" customWidth="1"/>
    <col min="6660" max="6660" width="12.875" style="16" customWidth="1"/>
    <col min="6661" max="6661" width="11" style="16" customWidth="1"/>
    <col min="6662" max="6663" width="11.125" style="16" customWidth="1"/>
    <col min="6664" max="6907" width="10.75" style="16"/>
    <col min="6908" max="6908" width="11" style="16" customWidth="1"/>
    <col min="6909" max="6909" width="8.25" style="16" customWidth="1"/>
    <col min="6910" max="6910" width="8.125" style="16" customWidth="1"/>
    <col min="6911" max="6911" width="8.25" style="16" customWidth="1"/>
    <col min="6912" max="6912" width="8.375" style="16" customWidth="1"/>
    <col min="6913" max="6913" width="14" style="16" customWidth="1"/>
    <col min="6914" max="6914" width="14.25" style="16" customWidth="1"/>
    <col min="6915" max="6915" width="14" style="16" customWidth="1"/>
    <col min="6916" max="6916" width="12.875" style="16" customWidth="1"/>
    <col min="6917" max="6917" width="11" style="16" customWidth="1"/>
    <col min="6918" max="6919" width="11.125" style="16" customWidth="1"/>
    <col min="6920" max="7163" width="10.75" style="16"/>
    <col min="7164" max="7164" width="11" style="16" customWidth="1"/>
    <col min="7165" max="7165" width="8.25" style="16" customWidth="1"/>
    <col min="7166" max="7166" width="8.125" style="16" customWidth="1"/>
    <col min="7167" max="7167" width="8.25" style="16" customWidth="1"/>
    <col min="7168" max="7168" width="8.375" style="16" customWidth="1"/>
    <col min="7169" max="7169" width="14" style="16" customWidth="1"/>
    <col min="7170" max="7170" width="14.25" style="16" customWidth="1"/>
    <col min="7171" max="7171" width="14" style="16" customWidth="1"/>
    <col min="7172" max="7172" width="12.875" style="16" customWidth="1"/>
    <col min="7173" max="7173" width="11" style="16" customWidth="1"/>
    <col min="7174" max="7175" width="11.125" style="16" customWidth="1"/>
    <col min="7176" max="7419" width="10.75" style="16"/>
    <col min="7420" max="7420" width="11" style="16" customWidth="1"/>
    <col min="7421" max="7421" width="8.25" style="16" customWidth="1"/>
    <col min="7422" max="7422" width="8.125" style="16" customWidth="1"/>
    <col min="7423" max="7423" width="8.25" style="16" customWidth="1"/>
    <col min="7424" max="7424" width="8.375" style="16" customWidth="1"/>
    <col min="7425" max="7425" width="14" style="16" customWidth="1"/>
    <col min="7426" max="7426" width="14.25" style="16" customWidth="1"/>
    <col min="7427" max="7427" width="14" style="16" customWidth="1"/>
    <col min="7428" max="7428" width="12.875" style="16" customWidth="1"/>
    <col min="7429" max="7429" width="11" style="16" customWidth="1"/>
    <col min="7430" max="7431" width="11.125" style="16" customWidth="1"/>
    <col min="7432" max="7675" width="10.75" style="16"/>
    <col min="7676" max="7676" width="11" style="16" customWidth="1"/>
    <col min="7677" max="7677" width="8.25" style="16" customWidth="1"/>
    <col min="7678" max="7678" width="8.125" style="16" customWidth="1"/>
    <col min="7679" max="7679" width="8.25" style="16" customWidth="1"/>
    <col min="7680" max="7680" width="8.375" style="16" customWidth="1"/>
    <col min="7681" max="7681" width="14" style="16" customWidth="1"/>
    <col min="7682" max="7682" width="14.25" style="16" customWidth="1"/>
    <col min="7683" max="7683" width="14" style="16" customWidth="1"/>
    <col min="7684" max="7684" width="12.875" style="16" customWidth="1"/>
    <col min="7685" max="7685" width="11" style="16" customWidth="1"/>
    <col min="7686" max="7687" width="11.125" style="16" customWidth="1"/>
    <col min="7688" max="7931" width="10.75" style="16"/>
    <col min="7932" max="7932" width="11" style="16" customWidth="1"/>
    <col min="7933" max="7933" width="8.25" style="16" customWidth="1"/>
    <col min="7934" max="7934" width="8.125" style="16" customWidth="1"/>
    <col min="7935" max="7935" width="8.25" style="16" customWidth="1"/>
    <col min="7936" max="7936" width="8.375" style="16" customWidth="1"/>
    <col min="7937" max="7937" width="14" style="16" customWidth="1"/>
    <col min="7938" max="7938" width="14.25" style="16" customWidth="1"/>
    <col min="7939" max="7939" width="14" style="16" customWidth="1"/>
    <col min="7940" max="7940" width="12.875" style="16" customWidth="1"/>
    <col min="7941" max="7941" width="11" style="16" customWidth="1"/>
    <col min="7942" max="7943" width="11.125" style="16" customWidth="1"/>
    <col min="7944" max="8187" width="10.75" style="16"/>
    <col min="8188" max="8188" width="11" style="16" customWidth="1"/>
    <col min="8189" max="8189" width="8.25" style="16" customWidth="1"/>
    <col min="8190" max="8190" width="8.125" style="16" customWidth="1"/>
    <col min="8191" max="8191" width="8.25" style="16" customWidth="1"/>
    <col min="8192" max="8192" width="8.375" style="16" customWidth="1"/>
    <col min="8193" max="8193" width="14" style="16" customWidth="1"/>
    <col min="8194" max="8194" width="14.25" style="16" customWidth="1"/>
    <col min="8195" max="8195" width="14" style="16" customWidth="1"/>
    <col min="8196" max="8196" width="12.875" style="16" customWidth="1"/>
    <col min="8197" max="8197" width="11" style="16" customWidth="1"/>
    <col min="8198" max="8199" width="11.125" style="16" customWidth="1"/>
    <col min="8200" max="8443" width="10.75" style="16"/>
    <col min="8444" max="8444" width="11" style="16" customWidth="1"/>
    <col min="8445" max="8445" width="8.25" style="16" customWidth="1"/>
    <col min="8446" max="8446" width="8.125" style="16" customWidth="1"/>
    <col min="8447" max="8447" width="8.25" style="16" customWidth="1"/>
    <col min="8448" max="8448" width="8.375" style="16" customWidth="1"/>
    <col min="8449" max="8449" width="14" style="16" customWidth="1"/>
    <col min="8450" max="8450" width="14.25" style="16" customWidth="1"/>
    <col min="8451" max="8451" width="14" style="16" customWidth="1"/>
    <col min="8452" max="8452" width="12.875" style="16" customWidth="1"/>
    <col min="8453" max="8453" width="11" style="16" customWidth="1"/>
    <col min="8454" max="8455" width="11.125" style="16" customWidth="1"/>
    <col min="8456" max="8699" width="10.75" style="16"/>
    <col min="8700" max="8700" width="11" style="16" customWidth="1"/>
    <col min="8701" max="8701" width="8.25" style="16" customWidth="1"/>
    <col min="8702" max="8702" width="8.125" style="16" customWidth="1"/>
    <col min="8703" max="8703" width="8.25" style="16" customWidth="1"/>
    <col min="8704" max="8704" width="8.375" style="16" customWidth="1"/>
    <col min="8705" max="8705" width="14" style="16" customWidth="1"/>
    <col min="8706" max="8706" width="14.25" style="16" customWidth="1"/>
    <col min="8707" max="8707" width="14" style="16" customWidth="1"/>
    <col min="8708" max="8708" width="12.875" style="16" customWidth="1"/>
    <col min="8709" max="8709" width="11" style="16" customWidth="1"/>
    <col min="8710" max="8711" width="11.125" style="16" customWidth="1"/>
    <col min="8712" max="8955" width="10.75" style="16"/>
    <col min="8956" max="8956" width="11" style="16" customWidth="1"/>
    <col min="8957" max="8957" width="8.25" style="16" customWidth="1"/>
    <col min="8958" max="8958" width="8.125" style="16" customWidth="1"/>
    <col min="8959" max="8959" width="8.25" style="16" customWidth="1"/>
    <col min="8960" max="8960" width="8.375" style="16" customWidth="1"/>
    <col min="8961" max="8961" width="14" style="16" customWidth="1"/>
    <col min="8962" max="8962" width="14.25" style="16" customWidth="1"/>
    <col min="8963" max="8963" width="14" style="16" customWidth="1"/>
    <col min="8964" max="8964" width="12.875" style="16" customWidth="1"/>
    <col min="8965" max="8965" width="11" style="16" customWidth="1"/>
    <col min="8966" max="8967" width="11.125" style="16" customWidth="1"/>
    <col min="8968" max="9211" width="10.75" style="16"/>
    <col min="9212" max="9212" width="11" style="16" customWidth="1"/>
    <col min="9213" max="9213" width="8.25" style="16" customWidth="1"/>
    <col min="9214" max="9214" width="8.125" style="16" customWidth="1"/>
    <col min="9215" max="9215" width="8.25" style="16" customWidth="1"/>
    <col min="9216" max="9216" width="8.375" style="16" customWidth="1"/>
    <col min="9217" max="9217" width="14" style="16" customWidth="1"/>
    <col min="9218" max="9218" width="14.25" style="16" customWidth="1"/>
    <col min="9219" max="9219" width="14" style="16" customWidth="1"/>
    <col min="9220" max="9220" width="12.875" style="16" customWidth="1"/>
    <col min="9221" max="9221" width="11" style="16" customWidth="1"/>
    <col min="9222" max="9223" width="11.125" style="16" customWidth="1"/>
    <col min="9224" max="9467" width="10.75" style="16"/>
    <col min="9468" max="9468" width="11" style="16" customWidth="1"/>
    <col min="9469" max="9469" width="8.25" style="16" customWidth="1"/>
    <col min="9470" max="9470" width="8.125" style="16" customWidth="1"/>
    <col min="9471" max="9471" width="8.25" style="16" customWidth="1"/>
    <col min="9472" max="9472" width="8.375" style="16" customWidth="1"/>
    <col min="9473" max="9473" width="14" style="16" customWidth="1"/>
    <col min="9474" max="9474" width="14.25" style="16" customWidth="1"/>
    <col min="9475" max="9475" width="14" style="16" customWidth="1"/>
    <col min="9476" max="9476" width="12.875" style="16" customWidth="1"/>
    <col min="9477" max="9477" width="11" style="16" customWidth="1"/>
    <col min="9478" max="9479" width="11.125" style="16" customWidth="1"/>
    <col min="9480" max="9723" width="10.75" style="16"/>
    <col min="9724" max="9724" width="11" style="16" customWidth="1"/>
    <col min="9725" max="9725" width="8.25" style="16" customWidth="1"/>
    <col min="9726" max="9726" width="8.125" style="16" customWidth="1"/>
    <col min="9727" max="9727" width="8.25" style="16" customWidth="1"/>
    <col min="9728" max="9728" width="8.375" style="16" customWidth="1"/>
    <col min="9729" max="9729" width="14" style="16" customWidth="1"/>
    <col min="9730" max="9730" width="14.25" style="16" customWidth="1"/>
    <col min="9731" max="9731" width="14" style="16" customWidth="1"/>
    <col min="9732" max="9732" width="12.875" style="16" customWidth="1"/>
    <col min="9733" max="9733" width="11" style="16" customWidth="1"/>
    <col min="9734" max="9735" width="11.125" style="16" customWidth="1"/>
    <col min="9736" max="9979" width="10.75" style="16"/>
    <col min="9980" max="9980" width="11" style="16" customWidth="1"/>
    <col min="9981" max="9981" width="8.25" style="16" customWidth="1"/>
    <col min="9982" max="9982" width="8.125" style="16" customWidth="1"/>
    <col min="9983" max="9983" width="8.25" style="16" customWidth="1"/>
    <col min="9984" max="9984" width="8.375" style="16" customWidth="1"/>
    <col min="9985" max="9985" width="14" style="16" customWidth="1"/>
    <col min="9986" max="9986" width="14.25" style="16" customWidth="1"/>
    <col min="9987" max="9987" width="14" style="16" customWidth="1"/>
    <col min="9988" max="9988" width="12.875" style="16" customWidth="1"/>
    <col min="9989" max="9989" width="11" style="16" customWidth="1"/>
    <col min="9990" max="9991" width="11.125" style="16" customWidth="1"/>
    <col min="9992" max="10235" width="10.75" style="16"/>
    <col min="10236" max="10236" width="11" style="16" customWidth="1"/>
    <col min="10237" max="10237" width="8.25" style="16" customWidth="1"/>
    <col min="10238" max="10238" width="8.125" style="16" customWidth="1"/>
    <col min="10239" max="10239" width="8.25" style="16" customWidth="1"/>
    <col min="10240" max="10240" width="8.375" style="16" customWidth="1"/>
    <col min="10241" max="10241" width="14" style="16" customWidth="1"/>
    <col min="10242" max="10242" width="14.25" style="16" customWidth="1"/>
    <col min="10243" max="10243" width="14" style="16" customWidth="1"/>
    <col min="10244" max="10244" width="12.875" style="16" customWidth="1"/>
    <col min="10245" max="10245" width="11" style="16" customWidth="1"/>
    <col min="10246" max="10247" width="11.125" style="16" customWidth="1"/>
    <col min="10248" max="10491" width="10.75" style="16"/>
    <col min="10492" max="10492" width="11" style="16" customWidth="1"/>
    <col min="10493" max="10493" width="8.25" style="16" customWidth="1"/>
    <col min="10494" max="10494" width="8.125" style="16" customWidth="1"/>
    <col min="10495" max="10495" width="8.25" style="16" customWidth="1"/>
    <col min="10496" max="10496" width="8.375" style="16" customWidth="1"/>
    <col min="10497" max="10497" width="14" style="16" customWidth="1"/>
    <col min="10498" max="10498" width="14.25" style="16" customWidth="1"/>
    <col min="10499" max="10499" width="14" style="16" customWidth="1"/>
    <col min="10500" max="10500" width="12.875" style="16" customWidth="1"/>
    <col min="10501" max="10501" width="11" style="16" customWidth="1"/>
    <col min="10502" max="10503" width="11.125" style="16" customWidth="1"/>
    <col min="10504" max="10747" width="10.75" style="16"/>
    <col min="10748" max="10748" width="11" style="16" customWidth="1"/>
    <col min="10749" max="10749" width="8.25" style="16" customWidth="1"/>
    <col min="10750" max="10750" width="8.125" style="16" customWidth="1"/>
    <col min="10751" max="10751" width="8.25" style="16" customWidth="1"/>
    <col min="10752" max="10752" width="8.375" style="16" customWidth="1"/>
    <col min="10753" max="10753" width="14" style="16" customWidth="1"/>
    <col min="10754" max="10754" width="14.25" style="16" customWidth="1"/>
    <col min="10755" max="10755" width="14" style="16" customWidth="1"/>
    <col min="10756" max="10756" width="12.875" style="16" customWidth="1"/>
    <col min="10757" max="10757" width="11" style="16" customWidth="1"/>
    <col min="10758" max="10759" width="11.125" style="16" customWidth="1"/>
    <col min="10760" max="11003" width="10.75" style="16"/>
    <col min="11004" max="11004" width="11" style="16" customWidth="1"/>
    <col min="11005" max="11005" width="8.25" style="16" customWidth="1"/>
    <col min="11006" max="11006" width="8.125" style="16" customWidth="1"/>
    <col min="11007" max="11007" width="8.25" style="16" customWidth="1"/>
    <col min="11008" max="11008" width="8.375" style="16" customWidth="1"/>
    <col min="11009" max="11009" width="14" style="16" customWidth="1"/>
    <col min="11010" max="11010" width="14.25" style="16" customWidth="1"/>
    <col min="11011" max="11011" width="14" style="16" customWidth="1"/>
    <col min="11012" max="11012" width="12.875" style="16" customWidth="1"/>
    <col min="11013" max="11013" width="11" style="16" customWidth="1"/>
    <col min="11014" max="11015" width="11.125" style="16" customWidth="1"/>
    <col min="11016" max="11259" width="10.75" style="16"/>
    <col min="11260" max="11260" width="11" style="16" customWidth="1"/>
    <col min="11261" max="11261" width="8.25" style="16" customWidth="1"/>
    <col min="11262" max="11262" width="8.125" style="16" customWidth="1"/>
    <col min="11263" max="11263" width="8.25" style="16" customWidth="1"/>
    <col min="11264" max="11264" width="8.375" style="16" customWidth="1"/>
    <col min="11265" max="11265" width="14" style="16" customWidth="1"/>
    <col min="11266" max="11266" width="14.25" style="16" customWidth="1"/>
    <col min="11267" max="11267" width="14" style="16" customWidth="1"/>
    <col min="11268" max="11268" width="12.875" style="16" customWidth="1"/>
    <col min="11269" max="11269" width="11" style="16" customWidth="1"/>
    <col min="11270" max="11271" width="11.125" style="16" customWidth="1"/>
    <col min="11272" max="11515" width="10.75" style="16"/>
    <col min="11516" max="11516" width="11" style="16" customWidth="1"/>
    <col min="11517" max="11517" width="8.25" style="16" customWidth="1"/>
    <col min="11518" max="11518" width="8.125" style="16" customWidth="1"/>
    <col min="11519" max="11519" width="8.25" style="16" customWidth="1"/>
    <col min="11520" max="11520" width="8.375" style="16" customWidth="1"/>
    <col min="11521" max="11521" width="14" style="16" customWidth="1"/>
    <col min="11522" max="11522" width="14.25" style="16" customWidth="1"/>
    <col min="11523" max="11523" width="14" style="16" customWidth="1"/>
    <col min="11524" max="11524" width="12.875" style="16" customWidth="1"/>
    <col min="11525" max="11525" width="11" style="16" customWidth="1"/>
    <col min="11526" max="11527" width="11.125" style="16" customWidth="1"/>
    <col min="11528" max="11771" width="10.75" style="16"/>
    <col min="11772" max="11772" width="11" style="16" customWidth="1"/>
    <col min="11773" max="11773" width="8.25" style="16" customWidth="1"/>
    <col min="11774" max="11774" width="8.125" style="16" customWidth="1"/>
    <col min="11775" max="11775" width="8.25" style="16" customWidth="1"/>
    <col min="11776" max="11776" width="8.375" style="16" customWidth="1"/>
    <col min="11777" max="11777" width="14" style="16" customWidth="1"/>
    <col min="11778" max="11778" width="14.25" style="16" customWidth="1"/>
    <col min="11779" max="11779" width="14" style="16" customWidth="1"/>
    <col min="11780" max="11780" width="12.875" style="16" customWidth="1"/>
    <col min="11781" max="11781" width="11" style="16" customWidth="1"/>
    <col min="11782" max="11783" width="11.125" style="16" customWidth="1"/>
    <col min="11784" max="12027" width="10.75" style="16"/>
    <col min="12028" max="12028" width="11" style="16" customWidth="1"/>
    <col min="12029" max="12029" width="8.25" style="16" customWidth="1"/>
    <col min="12030" max="12030" width="8.125" style="16" customWidth="1"/>
    <col min="12031" max="12031" width="8.25" style="16" customWidth="1"/>
    <col min="12032" max="12032" width="8.375" style="16" customWidth="1"/>
    <col min="12033" max="12033" width="14" style="16" customWidth="1"/>
    <col min="12034" max="12034" width="14.25" style="16" customWidth="1"/>
    <col min="12035" max="12035" width="14" style="16" customWidth="1"/>
    <col min="12036" max="12036" width="12.875" style="16" customWidth="1"/>
    <col min="12037" max="12037" width="11" style="16" customWidth="1"/>
    <col min="12038" max="12039" width="11.125" style="16" customWidth="1"/>
    <col min="12040" max="12283" width="10.75" style="16"/>
    <col min="12284" max="12284" width="11" style="16" customWidth="1"/>
    <col min="12285" max="12285" width="8.25" style="16" customWidth="1"/>
    <col min="12286" max="12286" width="8.125" style="16" customWidth="1"/>
    <col min="12287" max="12287" width="8.25" style="16" customWidth="1"/>
    <col min="12288" max="12288" width="8.375" style="16" customWidth="1"/>
    <col min="12289" max="12289" width="14" style="16" customWidth="1"/>
    <col min="12290" max="12290" width="14.25" style="16" customWidth="1"/>
    <col min="12291" max="12291" width="14" style="16" customWidth="1"/>
    <col min="12292" max="12292" width="12.875" style="16" customWidth="1"/>
    <col min="12293" max="12293" width="11" style="16" customWidth="1"/>
    <col min="12294" max="12295" width="11.125" style="16" customWidth="1"/>
    <col min="12296" max="12539" width="10.75" style="16"/>
    <col min="12540" max="12540" width="11" style="16" customWidth="1"/>
    <col min="12541" max="12541" width="8.25" style="16" customWidth="1"/>
    <col min="12542" max="12542" width="8.125" style="16" customWidth="1"/>
    <col min="12543" max="12543" width="8.25" style="16" customWidth="1"/>
    <col min="12544" max="12544" width="8.375" style="16" customWidth="1"/>
    <col min="12545" max="12545" width="14" style="16" customWidth="1"/>
    <col min="12546" max="12546" width="14.25" style="16" customWidth="1"/>
    <col min="12547" max="12547" width="14" style="16" customWidth="1"/>
    <col min="12548" max="12548" width="12.875" style="16" customWidth="1"/>
    <col min="12549" max="12549" width="11" style="16" customWidth="1"/>
    <col min="12550" max="12551" width="11.125" style="16" customWidth="1"/>
    <col min="12552" max="12795" width="10.75" style="16"/>
    <col min="12796" max="12796" width="11" style="16" customWidth="1"/>
    <col min="12797" max="12797" width="8.25" style="16" customWidth="1"/>
    <col min="12798" max="12798" width="8.125" style="16" customWidth="1"/>
    <col min="12799" max="12799" width="8.25" style="16" customWidth="1"/>
    <col min="12800" max="12800" width="8.375" style="16" customWidth="1"/>
    <col min="12801" max="12801" width="14" style="16" customWidth="1"/>
    <col min="12802" max="12802" width="14.25" style="16" customWidth="1"/>
    <col min="12803" max="12803" width="14" style="16" customWidth="1"/>
    <col min="12804" max="12804" width="12.875" style="16" customWidth="1"/>
    <col min="12805" max="12805" width="11" style="16" customWidth="1"/>
    <col min="12806" max="12807" width="11.125" style="16" customWidth="1"/>
    <col min="12808" max="13051" width="10.75" style="16"/>
    <col min="13052" max="13052" width="11" style="16" customWidth="1"/>
    <col min="13053" max="13053" width="8.25" style="16" customWidth="1"/>
    <col min="13054" max="13054" width="8.125" style="16" customWidth="1"/>
    <col min="13055" max="13055" width="8.25" style="16" customWidth="1"/>
    <col min="13056" max="13056" width="8.375" style="16" customWidth="1"/>
    <col min="13057" max="13057" width="14" style="16" customWidth="1"/>
    <col min="13058" max="13058" width="14.25" style="16" customWidth="1"/>
    <col min="13059" max="13059" width="14" style="16" customWidth="1"/>
    <col min="13060" max="13060" width="12.875" style="16" customWidth="1"/>
    <col min="13061" max="13061" width="11" style="16" customWidth="1"/>
    <col min="13062" max="13063" width="11.125" style="16" customWidth="1"/>
    <col min="13064" max="13307" width="10.75" style="16"/>
    <col min="13308" max="13308" width="11" style="16" customWidth="1"/>
    <col min="13309" max="13309" width="8.25" style="16" customWidth="1"/>
    <col min="13310" max="13310" width="8.125" style="16" customWidth="1"/>
    <col min="13311" max="13311" width="8.25" style="16" customWidth="1"/>
    <col min="13312" max="13312" width="8.375" style="16" customWidth="1"/>
    <col min="13313" max="13313" width="14" style="16" customWidth="1"/>
    <col min="13314" max="13314" width="14.25" style="16" customWidth="1"/>
    <col min="13315" max="13315" width="14" style="16" customWidth="1"/>
    <col min="13316" max="13316" width="12.875" style="16" customWidth="1"/>
    <col min="13317" max="13317" width="11" style="16" customWidth="1"/>
    <col min="13318" max="13319" width="11.125" style="16" customWidth="1"/>
    <col min="13320" max="13563" width="10.75" style="16"/>
    <col min="13564" max="13564" width="11" style="16" customWidth="1"/>
    <col min="13565" max="13565" width="8.25" style="16" customWidth="1"/>
    <col min="13566" max="13566" width="8.125" style="16" customWidth="1"/>
    <col min="13567" max="13567" width="8.25" style="16" customWidth="1"/>
    <col min="13568" max="13568" width="8.375" style="16" customWidth="1"/>
    <col min="13569" max="13569" width="14" style="16" customWidth="1"/>
    <col min="13570" max="13570" width="14.25" style="16" customWidth="1"/>
    <col min="13571" max="13571" width="14" style="16" customWidth="1"/>
    <col min="13572" max="13572" width="12.875" style="16" customWidth="1"/>
    <col min="13573" max="13573" width="11" style="16" customWidth="1"/>
    <col min="13574" max="13575" width="11.125" style="16" customWidth="1"/>
    <col min="13576" max="13819" width="10.75" style="16"/>
    <col min="13820" max="13820" width="11" style="16" customWidth="1"/>
    <col min="13821" max="13821" width="8.25" style="16" customWidth="1"/>
    <col min="13822" max="13822" width="8.125" style="16" customWidth="1"/>
    <col min="13823" max="13823" width="8.25" style="16" customWidth="1"/>
    <col min="13824" max="13824" width="8.375" style="16" customWidth="1"/>
    <col min="13825" max="13825" width="14" style="16" customWidth="1"/>
    <col min="13826" max="13826" width="14.25" style="16" customWidth="1"/>
    <col min="13827" max="13827" width="14" style="16" customWidth="1"/>
    <col min="13828" max="13828" width="12.875" style="16" customWidth="1"/>
    <col min="13829" max="13829" width="11" style="16" customWidth="1"/>
    <col min="13830" max="13831" width="11.125" style="16" customWidth="1"/>
    <col min="13832" max="14075" width="10.75" style="16"/>
    <col min="14076" max="14076" width="11" style="16" customWidth="1"/>
    <col min="14077" max="14077" width="8.25" style="16" customWidth="1"/>
    <col min="14078" max="14078" width="8.125" style="16" customWidth="1"/>
    <col min="14079" max="14079" width="8.25" style="16" customWidth="1"/>
    <col min="14080" max="14080" width="8.375" style="16" customWidth="1"/>
    <col min="14081" max="14081" width="14" style="16" customWidth="1"/>
    <col min="14082" max="14082" width="14.25" style="16" customWidth="1"/>
    <col min="14083" max="14083" width="14" style="16" customWidth="1"/>
    <col min="14084" max="14084" width="12.875" style="16" customWidth="1"/>
    <col min="14085" max="14085" width="11" style="16" customWidth="1"/>
    <col min="14086" max="14087" width="11.125" style="16" customWidth="1"/>
    <col min="14088" max="14331" width="10.75" style="16"/>
    <col min="14332" max="14332" width="11" style="16" customWidth="1"/>
    <col min="14333" max="14333" width="8.25" style="16" customWidth="1"/>
    <col min="14334" max="14334" width="8.125" style="16" customWidth="1"/>
    <col min="14335" max="14335" width="8.25" style="16" customWidth="1"/>
    <col min="14336" max="14336" width="8.375" style="16" customWidth="1"/>
    <col min="14337" max="14337" width="14" style="16" customWidth="1"/>
    <col min="14338" max="14338" width="14.25" style="16" customWidth="1"/>
    <col min="14339" max="14339" width="14" style="16" customWidth="1"/>
    <col min="14340" max="14340" width="12.875" style="16" customWidth="1"/>
    <col min="14341" max="14341" width="11" style="16" customWidth="1"/>
    <col min="14342" max="14343" width="11.125" style="16" customWidth="1"/>
    <col min="14344" max="14587" width="10.75" style="16"/>
    <col min="14588" max="14588" width="11" style="16" customWidth="1"/>
    <col min="14589" max="14589" width="8.25" style="16" customWidth="1"/>
    <col min="14590" max="14590" width="8.125" style="16" customWidth="1"/>
    <col min="14591" max="14591" width="8.25" style="16" customWidth="1"/>
    <col min="14592" max="14592" width="8.375" style="16" customWidth="1"/>
    <col min="14593" max="14593" width="14" style="16" customWidth="1"/>
    <col min="14594" max="14594" width="14.25" style="16" customWidth="1"/>
    <col min="14595" max="14595" width="14" style="16" customWidth="1"/>
    <col min="14596" max="14596" width="12.875" style="16" customWidth="1"/>
    <col min="14597" max="14597" width="11" style="16" customWidth="1"/>
    <col min="14598" max="14599" width="11.125" style="16" customWidth="1"/>
    <col min="14600" max="14843" width="10.75" style="16"/>
    <col min="14844" max="14844" width="11" style="16" customWidth="1"/>
    <col min="14845" max="14845" width="8.25" style="16" customWidth="1"/>
    <col min="14846" max="14846" width="8.125" style="16" customWidth="1"/>
    <col min="14847" max="14847" width="8.25" style="16" customWidth="1"/>
    <col min="14848" max="14848" width="8.375" style="16" customWidth="1"/>
    <col min="14849" max="14849" width="14" style="16" customWidth="1"/>
    <col min="14850" max="14850" width="14.25" style="16" customWidth="1"/>
    <col min="14851" max="14851" width="14" style="16" customWidth="1"/>
    <col min="14852" max="14852" width="12.875" style="16" customWidth="1"/>
    <col min="14853" max="14853" width="11" style="16" customWidth="1"/>
    <col min="14854" max="14855" width="11.125" style="16" customWidth="1"/>
    <col min="14856" max="15099" width="10.75" style="16"/>
    <col min="15100" max="15100" width="11" style="16" customWidth="1"/>
    <col min="15101" max="15101" width="8.25" style="16" customWidth="1"/>
    <col min="15102" max="15102" width="8.125" style="16" customWidth="1"/>
    <col min="15103" max="15103" width="8.25" style="16" customWidth="1"/>
    <col min="15104" max="15104" width="8.375" style="16" customWidth="1"/>
    <col min="15105" max="15105" width="14" style="16" customWidth="1"/>
    <col min="15106" max="15106" width="14.25" style="16" customWidth="1"/>
    <col min="15107" max="15107" width="14" style="16" customWidth="1"/>
    <col min="15108" max="15108" width="12.875" style="16" customWidth="1"/>
    <col min="15109" max="15109" width="11" style="16" customWidth="1"/>
    <col min="15110" max="15111" width="11.125" style="16" customWidth="1"/>
    <col min="15112" max="15355" width="10.75" style="16"/>
    <col min="15356" max="15356" width="11" style="16" customWidth="1"/>
    <col min="15357" max="15357" width="8.25" style="16" customWidth="1"/>
    <col min="15358" max="15358" width="8.125" style="16" customWidth="1"/>
    <col min="15359" max="15359" width="8.25" style="16" customWidth="1"/>
    <col min="15360" max="15360" width="8.375" style="16" customWidth="1"/>
    <col min="15361" max="15361" width="14" style="16" customWidth="1"/>
    <col min="15362" max="15362" width="14.25" style="16" customWidth="1"/>
    <col min="15363" max="15363" width="14" style="16" customWidth="1"/>
    <col min="15364" max="15364" width="12.875" style="16" customWidth="1"/>
    <col min="15365" max="15365" width="11" style="16" customWidth="1"/>
    <col min="15366" max="15367" width="11.125" style="16" customWidth="1"/>
    <col min="15368" max="15611" width="10.75" style="16"/>
    <col min="15612" max="15612" width="11" style="16" customWidth="1"/>
    <col min="15613" max="15613" width="8.25" style="16" customWidth="1"/>
    <col min="15614" max="15614" width="8.125" style="16" customWidth="1"/>
    <col min="15615" max="15615" width="8.25" style="16" customWidth="1"/>
    <col min="15616" max="15616" width="8.375" style="16" customWidth="1"/>
    <col min="15617" max="15617" width="14" style="16" customWidth="1"/>
    <col min="15618" max="15618" width="14.25" style="16" customWidth="1"/>
    <col min="15619" max="15619" width="14" style="16" customWidth="1"/>
    <col min="15620" max="15620" width="12.875" style="16" customWidth="1"/>
    <col min="15621" max="15621" width="11" style="16" customWidth="1"/>
    <col min="15622" max="15623" width="11.125" style="16" customWidth="1"/>
    <col min="15624" max="15867" width="10.75" style="16"/>
    <col min="15868" max="15868" width="11" style="16" customWidth="1"/>
    <col min="15869" max="15869" width="8.25" style="16" customWidth="1"/>
    <col min="15870" max="15870" width="8.125" style="16" customWidth="1"/>
    <col min="15871" max="15871" width="8.25" style="16" customWidth="1"/>
    <col min="15872" max="15872" width="8.375" style="16" customWidth="1"/>
    <col min="15873" max="15873" width="14" style="16" customWidth="1"/>
    <col min="15874" max="15874" width="14.25" style="16" customWidth="1"/>
    <col min="15875" max="15875" width="14" style="16" customWidth="1"/>
    <col min="15876" max="15876" width="12.875" style="16" customWidth="1"/>
    <col min="15877" max="15877" width="11" style="16" customWidth="1"/>
    <col min="15878" max="15879" width="11.125" style="16" customWidth="1"/>
    <col min="15880" max="16123" width="10.75" style="16"/>
    <col min="16124" max="16124" width="11" style="16" customWidth="1"/>
    <col min="16125" max="16125" width="8.25" style="16" customWidth="1"/>
    <col min="16126" max="16126" width="8.125" style="16" customWidth="1"/>
    <col min="16127" max="16127" width="8.25" style="16" customWidth="1"/>
    <col min="16128" max="16128" width="8.375" style="16" customWidth="1"/>
    <col min="16129" max="16129" width="14" style="16" customWidth="1"/>
    <col min="16130" max="16130" width="14.25" style="16" customWidth="1"/>
    <col min="16131" max="16131" width="14" style="16" customWidth="1"/>
    <col min="16132" max="16132" width="12.875" style="16" customWidth="1"/>
    <col min="16133" max="16133" width="11" style="16" customWidth="1"/>
    <col min="16134" max="16135" width="11.125" style="16" customWidth="1"/>
    <col min="16136" max="16384" width="10.75" style="16"/>
  </cols>
  <sheetData>
    <row r="1" spans="1:10" ht="20.100000000000001" customHeight="1">
      <c r="A1" s="224" t="s">
        <v>783</v>
      </c>
    </row>
    <row r="2" spans="1:10" s="114" customFormat="1" ht="20.100000000000001" customHeight="1">
      <c r="A2" s="224" t="s">
        <v>982</v>
      </c>
      <c r="B2" s="113"/>
      <c r="C2" s="113"/>
      <c r="D2" s="113"/>
      <c r="E2" s="113"/>
      <c r="F2" s="113"/>
      <c r="G2" s="113"/>
      <c r="H2" s="115"/>
    </row>
    <row r="3" spans="1:10" s="96" customFormat="1" ht="20.100000000000001" customHeight="1">
      <c r="A3" s="370" t="s">
        <v>160</v>
      </c>
      <c r="B3" s="674" t="s">
        <v>158</v>
      </c>
      <c r="C3" s="675"/>
      <c r="D3" s="676"/>
      <c r="E3" s="674" t="s">
        <v>159</v>
      </c>
      <c r="F3" s="675"/>
      <c r="G3" s="676"/>
      <c r="H3" s="674" t="s">
        <v>136</v>
      </c>
      <c r="I3" s="675"/>
      <c r="J3" s="676"/>
    </row>
    <row r="4" spans="1:10" s="96" customFormat="1" ht="20.100000000000001" customHeight="1">
      <c r="A4" s="371"/>
      <c r="B4" s="369" t="s">
        <v>775</v>
      </c>
      <c r="C4" s="180" t="s">
        <v>952</v>
      </c>
      <c r="D4" s="180" t="s">
        <v>981</v>
      </c>
      <c r="E4" s="180" t="s">
        <v>775</v>
      </c>
      <c r="F4" s="180" t="s">
        <v>952</v>
      </c>
      <c r="G4" s="180" t="s">
        <v>981</v>
      </c>
      <c r="H4" s="181" t="s">
        <v>775</v>
      </c>
      <c r="I4" s="333" t="s">
        <v>952</v>
      </c>
      <c r="J4" s="181" t="s">
        <v>981</v>
      </c>
    </row>
    <row r="5" spans="1:10" ht="20.100000000000001" customHeight="1">
      <c r="A5" s="173" t="s">
        <v>161</v>
      </c>
      <c r="B5" s="97">
        <v>204</v>
      </c>
      <c r="C5" s="334">
        <v>163</v>
      </c>
      <c r="D5" s="335">
        <v>143</v>
      </c>
      <c r="E5" s="182">
        <v>21024.704148000001</v>
      </c>
      <c r="F5" s="182">
        <v>7458.9617812900005</v>
      </c>
      <c r="G5" s="332">
        <v>9343.4446584999951</v>
      </c>
      <c r="H5" s="145">
        <v>9033</v>
      </c>
      <c r="I5" s="184">
        <v>3416</v>
      </c>
      <c r="J5" s="342">
        <v>3706</v>
      </c>
    </row>
    <row r="6" spans="1:10" ht="20.100000000000001" customHeight="1">
      <c r="A6" s="173" t="s">
        <v>162</v>
      </c>
      <c r="B6" s="97">
        <v>177</v>
      </c>
      <c r="C6" s="336">
        <v>184</v>
      </c>
      <c r="D6" s="337">
        <v>190</v>
      </c>
      <c r="E6" s="183">
        <v>14302.297053</v>
      </c>
      <c r="F6" s="183">
        <v>7562.1496571000016</v>
      </c>
      <c r="G6" s="332">
        <v>12994.755075090005</v>
      </c>
      <c r="H6" s="146">
        <v>5424</v>
      </c>
      <c r="I6" s="184">
        <v>3391</v>
      </c>
      <c r="J6" s="184">
        <v>3934</v>
      </c>
    </row>
    <row r="7" spans="1:10" ht="20.100000000000001" customHeight="1">
      <c r="A7" s="173" t="s">
        <v>163</v>
      </c>
      <c r="B7" s="97">
        <v>214</v>
      </c>
      <c r="C7" s="336">
        <v>225</v>
      </c>
      <c r="D7" s="337">
        <v>212</v>
      </c>
      <c r="E7" s="183">
        <v>10251.475895</v>
      </c>
      <c r="F7" s="183">
        <v>13246.326179460995</v>
      </c>
      <c r="G7" s="332">
        <v>11604.39226948</v>
      </c>
      <c r="H7" s="146">
        <v>5042</v>
      </c>
      <c r="I7" s="184">
        <v>5230</v>
      </c>
      <c r="J7" s="184">
        <v>4166</v>
      </c>
    </row>
    <row r="8" spans="1:10" ht="20.100000000000001" customHeight="1">
      <c r="A8" s="173" t="s">
        <v>164</v>
      </c>
      <c r="B8" s="97">
        <v>232</v>
      </c>
      <c r="C8" s="336">
        <v>170</v>
      </c>
      <c r="D8" s="337"/>
      <c r="E8" s="183">
        <v>11712.808358299999</v>
      </c>
      <c r="F8" s="183">
        <v>26001.918690849998</v>
      </c>
      <c r="G8" s="332"/>
      <c r="H8" s="146">
        <v>6031</v>
      </c>
      <c r="I8" s="184">
        <v>6039</v>
      </c>
      <c r="J8" s="184"/>
    </row>
    <row r="9" spans="1:10" ht="20.100000000000001" customHeight="1">
      <c r="A9" s="173" t="s">
        <v>165</v>
      </c>
      <c r="B9" s="97">
        <v>224</v>
      </c>
      <c r="C9" s="336">
        <v>182</v>
      </c>
      <c r="D9" s="337"/>
      <c r="E9" s="183">
        <v>62907.289735880004</v>
      </c>
      <c r="F9" s="183">
        <v>24283.155488550005</v>
      </c>
      <c r="G9" s="332"/>
      <c r="H9" s="146">
        <v>10175</v>
      </c>
      <c r="I9" s="184">
        <v>9353</v>
      </c>
      <c r="J9" s="184"/>
    </row>
    <row r="10" spans="1:10" ht="20.100000000000001" customHeight="1">
      <c r="A10" s="173" t="s">
        <v>166</v>
      </c>
      <c r="B10" s="97">
        <v>227</v>
      </c>
      <c r="C10" s="336">
        <v>198</v>
      </c>
      <c r="D10" s="337"/>
      <c r="E10" s="183">
        <v>48047.586326880002</v>
      </c>
      <c r="F10" s="183">
        <v>14402.369336199998</v>
      </c>
      <c r="G10" s="332"/>
      <c r="H10" s="146">
        <v>6116</v>
      </c>
      <c r="I10" s="184">
        <v>4067</v>
      </c>
      <c r="J10" s="184"/>
    </row>
    <row r="11" spans="1:10" ht="20.100000000000001" customHeight="1">
      <c r="A11" s="173" t="s">
        <v>167</v>
      </c>
      <c r="B11" s="97">
        <v>223</v>
      </c>
      <c r="C11" s="336">
        <v>146</v>
      </c>
      <c r="D11" s="337"/>
      <c r="E11" s="183">
        <v>9645.1505872500002</v>
      </c>
      <c r="F11" s="183">
        <v>9970.2564042899976</v>
      </c>
      <c r="G11" s="332"/>
      <c r="H11" s="146">
        <v>5314</v>
      </c>
      <c r="I11" s="184">
        <v>3589</v>
      </c>
      <c r="J11" s="184"/>
    </row>
    <row r="12" spans="1:10" ht="20.100000000000001" customHeight="1">
      <c r="A12" s="173" t="s">
        <v>168</v>
      </c>
      <c r="B12" s="97">
        <v>256</v>
      </c>
      <c r="C12" s="336">
        <v>199</v>
      </c>
      <c r="D12" s="337"/>
      <c r="E12" s="183">
        <v>12506.156311909999</v>
      </c>
      <c r="F12" s="183">
        <v>10322.406102729998</v>
      </c>
      <c r="G12" s="332"/>
      <c r="H12" s="146">
        <v>6682</v>
      </c>
      <c r="I12" s="184">
        <v>4758</v>
      </c>
      <c r="J12" s="184"/>
    </row>
    <row r="13" spans="1:10" ht="20.100000000000001" customHeight="1">
      <c r="A13" s="173" t="s">
        <v>169</v>
      </c>
      <c r="B13" s="98">
        <v>282</v>
      </c>
      <c r="C13" s="338">
        <v>234</v>
      </c>
      <c r="D13" s="339"/>
      <c r="E13" s="183">
        <v>16848.117287549998</v>
      </c>
      <c r="F13" s="183">
        <v>14430.232023993009</v>
      </c>
      <c r="G13" s="332"/>
      <c r="H13" s="146">
        <v>7186</v>
      </c>
      <c r="I13" s="184">
        <v>6011</v>
      </c>
      <c r="J13" s="184"/>
    </row>
    <row r="14" spans="1:10" ht="20.100000000000001" customHeight="1">
      <c r="A14" s="173" t="s">
        <v>170</v>
      </c>
      <c r="B14" s="98">
        <v>175</v>
      </c>
      <c r="C14" s="338">
        <v>179</v>
      </c>
      <c r="D14" s="339"/>
      <c r="E14" s="183">
        <v>10862.644637165002</v>
      </c>
      <c r="F14" s="183">
        <v>8733.1699023099973</v>
      </c>
      <c r="G14" s="332"/>
      <c r="H14" s="146">
        <v>8864</v>
      </c>
      <c r="I14" s="184">
        <v>4263</v>
      </c>
      <c r="J14" s="184"/>
    </row>
    <row r="15" spans="1:10" ht="20.100000000000001" customHeight="1">
      <c r="A15" s="173" t="s">
        <v>171</v>
      </c>
      <c r="B15" s="98">
        <v>209</v>
      </c>
      <c r="C15" s="338">
        <v>157</v>
      </c>
      <c r="D15" s="339"/>
      <c r="E15" s="183">
        <v>10216.855726130001</v>
      </c>
      <c r="F15" s="183">
        <v>39801.795989849998</v>
      </c>
      <c r="G15" s="332"/>
      <c r="H15" s="146">
        <v>6234</v>
      </c>
      <c r="I15" s="184">
        <v>3670</v>
      </c>
      <c r="J15" s="184"/>
    </row>
    <row r="16" spans="1:10" ht="20.100000000000001" customHeight="1">
      <c r="A16" s="173" t="s">
        <v>172</v>
      </c>
      <c r="B16" s="98">
        <v>198</v>
      </c>
      <c r="C16" s="340">
        <v>203</v>
      </c>
      <c r="D16" s="341"/>
      <c r="E16" s="183">
        <v>11771.91120617</v>
      </c>
      <c r="F16" s="183">
        <v>11790.968879590002</v>
      </c>
      <c r="G16" s="332"/>
      <c r="H16" s="147">
        <v>5534</v>
      </c>
      <c r="I16" s="184">
        <v>4785</v>
      </c>
      <c r="J16" s="343"/>
    </row>
    <row r="17" spans="1:10" ht="20.100000000000001" customHeight="1">
      <c r="A17" s="276" t="s">
        <v>131</v>
      </c>
      <c r="B17" s="277">
        <f t="shared" ref="B17:D17" si="0">SUM(B5:B16)</f>
        <v>2621</v>
      </c>
      <c r="C17" s="277">
        <f t="shared" si="0"/>
        <v>2240</v>
      </c>
      <c r="D17" s="277">
        <f t="shared" si="0"/>
        <v>545</v>
      </c>
      <c r="E17" s="278">
        <v>171345.649313</v>
      </c>
      <c r="F17" s="278">
        <v>240096.99727323503</v>
      </c>
      <c r="G17" s="278">
        <f t="shared" ref="G17:J17" si="1">SUM(G5:G16)</f>
        <v>33942.59200307</v>
      </c>
      <c r="H17" s="279">
        <f t="shared" si="1"/>
        <v>81635</v>
      </c>
      <c r="I17" s="279">
        <f t="shared" si="1"/>
        <v>58572</v>
      </c>
      <c r="J17" s="279">
        <f t="shared" si="1"/>
        <v>11806</v>
      </c>
    </row>
    <row r="20" spans="1:10" ht="20.100000000000001" customHeight="1">
      <c r="E20" s="99"/>
      <c r="F20" s="99"/>
      <c r="G20" s="99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5"/>
  <sheetViews>
    <sheetView topLeftCell="A7" zoomScale="115" zoomScaleNormal="115" workbookViewId="0">
      <selection activeCell="K18" sqref="K18"/>
    </sheetView>
  </sheetViews>
  <sheetFormatPr defaultColWidth="8.125" defaultRowHeight="21.95" customHeight="1"/>
  <cols>
    <col min="1" max="1" width="40.875" style="11" customWidth="1"/>
    <col min="2" max="2" width="28.25" style="11" customWidth="1"/>
    <col min="3" max="3" width="8.125" style="11"/>
    <col min="4" max="4" width="10.25" style="11" customWidth="1"/>
    <col min="5" max="5" width="13.375" style="11" customWidth="1"/>
    <col min="6" max="6" width="8.75" style="11" customWidth="1"/>
    <col min="7" max="8" width="8.125" style="11"/>
    <col min="9" max="9" width="14.875" style="11" customWidth="1"/>
    <col min="10" max="11" width="8.125" style="11"/>
    <col min="12" max="12" width="8.375" style="244" bestFit="1" customWidth="1"/>
    <col min="13" max="255" width="8.125" style="11"/>
    <col min="256" max="256" width="125.75" style="11" customWidth="1"/>
    <col min="257" max="257" width="13.125" style="11" customWidth="1"/>
    <col min="258" max="259" width="8.125" style="11"/>
    <col min="260" max="260" width="10.25" style="11" customWidth="1"/>
    <col min="261" max="261" width="13.375" style="11" customWidth="1"/>
    <col min="262" max="262" width="8.75" style="11" customWidth="1"/>
    <col min="263" max="511" width="8.125" style="11"/>
    <col min="512" max="512" width="125.75" style="11" customWidth="1"/>
    <col min="513" max="513" width="13.125" style="11" customWidth="1"/>
    <col min="514" max="515" width="8.125" style="11"/>
    <col min="516" max="516" width="10.25" style="11" customWidth="1"/>
    <col min="517" max="517" width="13.375" style="11" customWidth="1"/>
    <col min="518" max="518" width="8.75" style="11" customWidth="1"/>
    <col min="519" max="767" width="8.125" style="11"/>
    <col min="768" max="768" width="125.75" style="11" customWidth="1"/>
    <col min="769" max="769" width="13.125" style="11" customWidth="1"/>
    <col min="770" max="771" width="8.125" style="11"/>
    <col min="772" max="772" width="10.25" style="11" customWidth="1"/>
    <col min="773" max="773" width="13.375" style="11" customWidth="1"/>
    <col min="774" max="774" width="8.75" style="11" customWidth="1"/>
    <col min="775" max="1023" width="8.125" style="11"/>
    <col min="1024" max="1024" width="125.75" style="11" customWidth="1"/>
    <col min="1025" max="1025" width="13.125" style="11" customWidth="1"/>
    <col min="1026" max="1027" width="8.125" style="11"/>
    <col min="1028" max="1028" width="10.25" style="11" customWidth="1"/>
    <col min="1029" max="1029" width="13.375" style="11" customWidth="1"/>
    <col min="1030" max="1030" width="8.75" style="11" customWidth="1"/>
    <col min="1031" max="1279" width="8.125" style="11"/>
    <col min="1280" max="1280" width="125.75" style="11" customWidth="1"/>
    <col min="1281" max="1281" width="13.125" style="11" customWidth="1"/>
    <col min="1282" max="1283" width="8.125" style="11"/>
    <col min="1284" max="1284" width="10.25" style="11" customWidth="1"/>
    <col min="1285" max="1285" width="13.375" style="11" customWidth="1"/>
    <col min="1286" max="1286" width="8.75" style="11" customWidth="1"/>
    <col min="1287" max="1535" width="8.125" style="11"/>
    <col min="1536" max="1536" width="125.75" style="11" customWidth="1"/>
    <col min="1537" max="1537" width="13.125" style="11" customWidth="1"/>
    <col min="1538" max="1539" width="8.125" style="11"/>
    <col min="1540" max="1540" width="10.25" style="11" customWidth="1"/>
    <col min="1541" max="1541" width="13.375" style="11" customWidth="1"/>
    <col min="1542" max="1542" width="8.75" style="11" customWidth="1"/>
    <col min="1543" max="1791" width="8.125" style="11"/>
    <col min="1792" max="1792" width="125.75" style="11" customWidth="1"/>
    <col min="1793" max="1793" width="13.125" style="11" customWidth="1"/>
    <col min="1794" max="1795" width="8.125" style="11"/>
    <col min="1796" max="1796" width="10.25" style="11" customWidth="1"/>
    <col min="1797" max="1797" width="13.375" style="11" customWidth="1"/>
    <col min="1798" max="1798" width="8.75" style="11" customWidth="1"/>
    <col min="1799" max="2047" width="8.125" style="11"/>
    <col min="2048" max="2048" width="125.75" style="11" customWidth="1"/>
    <col min="2049" max="2049" width="13.125" style="11" customWidth="1"/>
    <col min="2050" max="2051" width="8.125" style="11"/>
    <col min="2052" max="2052" width="10.25" style="11" customWidth="1"/>
    <col min="2053" max="2053" width="13.375" style="11" customWidth="1"/>
    <col min="2054" max="2054" width="8.75" style="11" customWidth="1"/>
    <col min="2055" max="2303" width="8.125" style="11"/>
    <col min="2304" max="2304" width="125.75" style="11" customWidth="1"/>
    <col min="2305" max="2305" width="13.125" style="11" customWidth="1"/>
    <col min="2306" max="2307" width="8.125" style="11"/>
    <col min="2308" max="2308" width="10.25" style="11" customWidth="1"/>
    <col min="2309" max="2309" width="13.375" style="11" customWidth="1"/>
    <col min="2310" max="2310" width="8.75" style="11" customWidth="1"/>
    <col min="2311" max="2559" width="8.125" style="11"/>
    <col min="2560" max="2560" width="125.75" style="11" customWidth="1"/>
    <col min="2561" max="2561" width="13.125" style="11" customWidth="1"/>
    <col min="2562" max="2563" width="8.125" style="11"/>
    <col min="2564" max="2564" width="10.25" style="11" customWidth="1"/>
    <col min="2565" max="2565" width="13.375" style="11" customWidth="1"/>
    <col min="2566" max="2566" width="8.75" style="11" customWidth="1"/>
    <col min="2567" max="2815" width="8.125" style="11"/>
    <col min="2816" max="2816" width="125.75" style="11" customWidth="1"/>
    <col min="2817" max="2817" width="13.125" style="11" customWidth="1"/>
    <col min="2818" max="2819" width="8.125" style="11"/>
    <col min="2820" max="2820" width="10.25" style="11" customWidth="1"/>
    <col min="2821" max="2821" width="13.375" style="11" customWidth="1"/>
    <col min="2822" max="2822" width="8.75" style="11" customWidth="1"/>
    <col min="2823" max="3071" width="8.125" style="11"/>
    <col min="3072" max="3072" width="125.75" style="11" customWidth="1"/>
    <col min="3073" max="3073" width="13.125" style="11" customWidth="1"/>
    <col min="3074" max="3075" width="8.125" style="11"/>
    <col min="3076" max="3076" width="10.25" style="11" customWidth="1"/>
    <col min="3077" max="3077" width="13.375" style="11" customWidth="1"/>
    <col min="3078" max="3078" width="8.75" style="11" customWidth="1"/>
    <col min="3079" max="3327" width="8.125" style="11"/>
    <col min="3328" max="3328" width="125.75" style="11" customWidth="1"/>
    <col min="3329" max="3329" width="13.125" style="11" customWidth="1"/>
    <col min="3330" max="3331" width="8.125" style="11"/>
    <col min="3332" max="3332" width="10.25" style="11" customWidth="1"/>
    <col min="3333" max="3333" width="13.375" style="11" customWidth="1"/>
    <col min="3334" max="3334" width="8.75" style="11" customWidth="1"/>
    <col min="3335" max="3583" width="8.125" style="11"/>
    <col min="3584" max="3584" width="125.75" style="11" customWidth="1"/>
    <col min="3585" max="3585" width="13.125" style="11" customWidth="1"/>
    <col min="3586" max="3587" width="8.125" style="11"/>
    <col min="3588" max="3588" width="10.25" style="11" customWidth="1"/>
    <col min="3589" max="3589" width="13.375" style="11" customWidth="1"/>
    <col min="3590" max="3590" width="8.75" style="11" customWidth="1"/>
    <col min="3591" max="3839" width="8.125" style="11"/>
    <col min="3840" max="3840" width="125.75" style="11" customWidth="1"/>
    <col min="3841" max="3841" width="13.125" style="11" customWidth="1"/>
    <col min="3842" max="3843" width="8.125" style="11"/>
    <col min="3844" max="3844" width="10.25" style="11" customWidth="1"/>
    <col min="3845" max="3845" width="13.375" style="11" customWidth="1"/>
    <col min="3846" max="3846" width="8.75" style="11" customWidth="1"/>
    <col min="3847" max="4095" width="8.125" style="11"/>
    <col min="4096" max="4096" width="125.75" style="11" customWidth="1"/>
    <col min="4097" max="4097" width="13.125" style="11" customWidth="1"/>
    <col min="4098" max="4099" width="8.125" style="11"/>
    <col min="4100" max="4100" width="10.25" style="11" customWidth="1"/>
    <col min="4101" max="4101" width="13.375" style="11" customWidth="1"/>
    <col min="4102" max="4102" width="8.75" style="11" customWidth="1"/>
    <col min="4103" max="4351" width="8.125" style="11"/>
    <col min="4352" max="4352" width="125.75" style="11" customWidth="1"/>
    <col min="4353" max="4353" width="13.125" style="11" customWidth="1"/>
    <col min="4354" max="4355" width="8.125" style="11"/>
    <col min="4356" max="4356" width="10.25" style="11" customWidth="1"/>
    <col min="4357" max="4357" width="13.375" style="11" customWidth="1"/>
    <col min="4358" max="4358" width="8.75" style="11" customWidth="1"/>
    <col min="4359" max="4607" width="8.125" style="11"/>
    <col min="4608" max="4608" width="125.75" style="11" customWidth="1"/>
    <col min="4609" max="4609" width="13.125" style="11" customWidth="1"/>
    <col min="4610" max="4611" width="8.125" style="11"/>
    <col min="4612" max="4612" width="10.25" style="11" customWidth="1"/>
    <col min="4613" max="4613" width="13.375" style="11" customWidth="1"/>
    <col min="4614" max="4614" width="8.75" style="11" customWidth="1"/>
    <col min="4615" max="4863" width="8.125" style="11"/>
    <col min="4864" max="4864" width="125.75" style="11" customWidth="1"/>
    <col min="4865" max="4865" width="13.125" style="11" customWidth="1"/>
    <col min="4866" max="4867" width="8.125" style="11"/>
    <col min="4868" max="4868" width="10.25" style="11" customWidth="1"/>
    <col min="4869" max="4869" width="13.375" style="11" customWidth="1"/>
    <col min="4870" max="4870" width="8.75" style="11" customWidth="1"/>
    <col min="4871" max="5119" width="8.125" style="11"/>
    <col min="5120" max="5120" width="125.75" style="11" customWidth="1"/>
    <col min="5121" max="5121" width="13.125" style="11" customWidth="1"/>
    <col min="5122" max="5123" width="8.125" style="11"/>
    <col min="5124" max="5124" width="10.25" style="11" customWidth="1"/>
    <col min="5125" max="5125" width="13.375" style="11" customWidth="1"/>
    <col min="5126" max="5126" width="8.75" style="11" customWidth="1"/>
    <col min="5127" max="5375" width="8.125" style="11"/>
    <col min="5376" max="5376" width="125.75" style="11" customWidth="1"/>
    <col min="5377" max="5377" width="13.125" style="11" customWidth="1"/>
    <col min="5378" max="5379" width="8.125" style="11"/>
    <col min="5380" max="5380" width="10.25" style="11" customWidth="1"/>
    <col min="5381" max="5381" width="13.375" style="11" customWidth="1"/>
    <col min="5382" max="5382" width="8.75" style="11" customWidth="1"/>
    <col min="5383" max="5631" width="8.125" style="11"/>
    <col min="5632" max="5632" width="125.75" style="11" customWidth="1"/>
    <col min="5633" max="5633" width="13.125" style="11" customWidth="1"/>
    <col min="5634" max="5635" width="8.125" style="11"/>
    <col min="5636" max="5636" width="10.25" style="11" customWidth="1"/>
    <col min="5637" max="5637" width="13.375" style="11" customWidth="1"/>
    <col min="5638" max="5638" width="8.75" style="11" customWidth="1"/>
    <col min="5639" max="5887" width="8.125" style="11"/>
    <col min="5888" max="5888" width="125.75" style="11" customWidth="1"/>
    <col min="5889" max="5889" width="13.125" style="11" customWidth="1"/>
    <col min="5890" max="5891" width="8.125" style="11"/>
    <col min="5892" max="5892" width="10.25" style="11" customWidth="1"/>
    <col min="5893" max="5893" width="13.375" style="11" customWidth="1"/>
    <col min="5894" max="5894" width="8.75" style="11" customWidth="1"/>
    <col min="5895" max="6143" width="8.125" style="11"/>
    <col min="6144" max="6144" width="125.75" style="11" customWidth="1"/>
    <col min="6145" max="6145" width="13.125" style="11" customWidth="1"/>
    <col min="6146" max="6147" width="8.125" style="11"/>
    <col min="6148" max="6148" width="10.25" style="11" customWidth="1"/>
    <col min="6149" max="6149" width="13.375" style="11" customWidth="1"/>
    <col min="6150" max="6150" width="8.75" style="11" customWidth="1"/>
    <col min="6151" max="6399" width="8.125" style="11"/>
    <col min="6400" max="6400" width="125.75" style="11" customWidth="1"/>
    <col min="6401" max="6401" width="13.125" style="11" customWidth="1"/>
    <col min="6402" max="6403" width="8.125" style="11"/>
    <col min="6404" max="6404" width="10.25" style="11" customWidth="1"/>
    <col min="6405" max="6405" width="13.375" style="11" customWidth="1"/>
    <col min="6406" max="6406" width="8.75" style="11" customWidth="1"/>
    <col min="6407" max="6655" width="8.125" style="11"/>
    <col min="6656" max="6656" width="125.75" style="11" customWidth="1"/>
    <col min="6657" max="6657" width="13.125" style="11" customWidth="1"/>
    <col min="6658" max="6659" width="8.125" style="11"/>
    <col min="6660" max="6660" width="10.25" style="11" customWidth="1"/>
    <col min="6661" max="6661" width="13.375" style="11" customWidth="1"/>
    <col min="6662" max="6662" width="8.75" style="11" customWidth="1"/>
    <col min="6663" max="6911" width="8.125" style="11"/>
    <col min="6912" max="6912" width="125.75" style="11" customWidth="1"/>
    <col min="6913" max="6913" width="13.125" style="11" customWidth="1"/>
    <col min="6914" max="6915" width="8.125" style="11"/>
    <col min="6916" max="6916" width="10.25" style="11" customWidth="1"/>
    <col min="6917" max="6917" width="13.375" style="11" customWidth="1"/>
    <col min="6918" max="6918" width="8.75" style="11" customWidth="1"/>
    <col min="6919" max="7167" width="8.125" style="11"/>
    <col min="7168" max="7168" width="125.75" style="11" customWidth="1"/>
    <col min="7169" max="7169" width="13.125" style="11" customWidth="1"/>
    <col min="7170" max="7171" width="8.125" style="11"/>
    <col min="7172" max="7172" width="10.25" style="11" customWidth="1"/>
    <col min="7173" max="7173" width="13.375" style="11" customWidth="1"/>
    <col min="7174" max="7174" width="8.75" style="11" customWidth="1"/>
    <col min="7175" max="7423" width="8.125" style="11"/>
    <col min="7424" max="7424" width="125.75" style="11" customWidth="1"/>
    <col min="7425" max="7425" width="13.125" style="11" customWidth="1"/>
    <col min="7426" max="7427" width="8.125" style="11"/>
    <col min="7428" max="7428" width="10.25" style="11" customWidth="1"/>
    <col min="7429" max="7429" width="13.375" style="11" customWidth="1"/>
    <col min="7430" max="7430" width="8.75" style="11" customWidth="1"/>
    <col min="7431" max="7679" width="8.125" style="11"/>
    <col min="7680" max="7680" width="125.75" style="11" customWidth="1"/>
    <col min="7681" max="7681" width="13.125" style="11" customWidth="1"/>
    <col min="7682" max="7683" width="8.125" style="11"/>
    <col min="7684" max="7684" width="10.25" style="11" customWidth="1"/>
    <col min="7685" max="7685" width="13.375" style="11" customWidth="1"/>
    <col min="7686" max="7686" width="8.75" style="11" customWidth="1"/>
    <col min="7687" max="7935" width="8.125" style="11"/>
    <col min="7936" max="7936" width="125.75" style="11" customWidth="1"/>
    <col min="7937" max="7937" width="13.125" style="11" customWidth="1"/>
    <col min="7938" max="7939" width="8.125" style="11"/>
    <col min="7940" max="7940" width="10.25" style="11" customWidth="1"/>
    <col min="7941" max="7941" width="13.375" style="11" customWidth="1"/>
    <col min="7942" max="7942" width="8.75" style="11" customWidth="1"/>
    <col min="7943" max="8191" width="8.125" style="11"/>
    <col min="8192" max="8192" width="125.75" style="11" customWidth="1"/>
    <col min="8193" max="8193" width="13.125" style="11" customWidth="1"/>
    <col min="8194" max="8195" width="8.125" style="11"/>
    <col min="8196" max="8196" width="10.25" style="11" customWidth="1"/>
    <col min="8197" max="8197" width="13.375" style="11" customWidth="1"/>
    <col min="8198" max="8198" width="8.75" style="11" customWidth="1"/>
    <col min="8199" max="8447" width="8.125" style="11"/>
    <col min="8448" max="8448" width="125.75" style="11" customWidth="1"/>
    <col min="8449" max="8449" width="13.125" style="11" customWidth="1"/>
    <col min="8450" max="8451" width="8.125" style="11"/>
    <col min="8452" max="8452" width="10.25" style="11" customWidth="1"/>
    <col min="8453" max="8453" width="13.375" style="11" customWidth="1"/>
    <col min="8454" max="8454" width="8.75" style="11" customWidth="1"/>
    <col min="8455" max="8703" width="8.125" style="11"/>
    <col min="8704" max="8704" width="125.75" style="11" customWidth="1"/>
    <col min="8705" max="8705" width="13.125" style="11" customWidth="1"/>
    <col min="8706" max="8707" width="8.125" style="11"/>
    <col min="8708" max="8708" width="10.25" style="11" customWidth="1"/>
    <col min="8709" max="8709" width="13.375" style="11" customWidth="1"/>
    <col min="8710" max="8710" width="8.75" style="11" customWidth="1"/>
    <col min="8711" max="8959" width="8.125" style="11"/>
    <col min="8960" max="8960" width="125.75" style="11" customWidth="1"/>
    <col min="8961" max="8961" width="13.125" style="11" customWidth="1"/>
    <col min="8962" max="8963" width="8.125" style="11"/>
    <col min="8964" max="8964" width="10.25" style="11" customWidth="1"/>
    <col min="8965" max="8965" width="13.375" style="11" customWidth="1"/>
    <col min="8966" max="8966" width="8.75" style="11" customWidth="1"/>
    <col min="8967" max="9215" width="8.125" style="11"/>
    <col min="9216" max="9216" width="125.75" style="11" customWidth="1"/>
    <col min="9217" max="9217" width="13.125" style="11" customWidth="1"/>
    <col min="9218" max="9219" width="8.125" style="11"/>
    <col min="9220" max="9220" width="10.25" style="11" customWidth="1"/>
    <col min="9221" max="9221" width="13.375" style="11" customWidth="1"/>
    <col min="9222" max="9222" width="8.75" style="11" customWidth="1"/>
    <col min="9223" max="9471" width="8.125" style="11"/>
    <col min="9472" max="9472" width="125.75" style="11" customWidth="1"/>
    <col min="9473" max="9473" width="13.125" style="11" customWidth="1"/>
    <col min="9474" max="9475" width="8.125" style="11"/>
    <col min="9476" max="9476" width="10.25" style="11" customWidth="1"/>
    <col min="9477" max="9477" width="13.375" style="11" customWidth="1"/>
    <col min="9478" max="9478" width="8.75" style="11" customWidth="1"/>
    <col min="9479" max="9727" width="8.125" style="11"/>
    <col min="9728" max="9728" width="125.75" style="11" customWidth="1"/>
    <col min="9729" max="9729" width="13.125" style="11" customWidth="1"/>
    <col min="9730" max="9731" width="8.125" style="11"/>
    <col min="9732" max="9732" width="10.25" style="11" customWidth="1"/>
    <col min="9733" max="9733" width="13.375" style="11" customWidth="1"/>
    <col min="9734" max="9734" width="8.75" style="11" customWidth="1"/>
    <col min="9735" max="9983" width="8.125" style="11"/>
    <col min="9984" max="9984" width="125.75" style="11" customWidth="1"/>
    <col min="9985" max="9985" width="13.125" style="11" customWidth="1"/>
    <col min="9986" max="9987" width="8.125" style="11"/>
    <col min="9988" max="9988" width="10.25" style="11" customWidth="1"/>
    <col min="9989" max="9989" width="13.375" style="11" customWidth="1"/>
    <col min="9990" max="9990" width="8.75" style="11" customWidth="1"/>
    <col min="9991" max="10239" width="8.125" style="11"/>
    <col min="10240" max="10240" width="125.75" style="11" customWidth="1"/>
    <col min="10241" max="10241" width="13.125" style="11" customWidth="1"/>
    <col min="10242" max="10243" width="8.125" style="11"/>
    <col min="10244" max="10244" width="10.25" style="11" customWidth="1"/>
    <col min="10245" max="10245" width="13.375" style="11" customWidth="1"/>
    <col min="10246" max="10246" width="8.75" style="11" customWidth="1"/>
    <col min="10247" max="10495" width="8.125" style="11"/>
    <col min="10496" max="10496" width="125.75" style="11" customWidth="1"/>
    <col min="10497" max="10497" width="13.125" style="11" customWidth="1"/>
    <col min="10498" max="10499" width="8.125" style="11"/>
    <col min="10500" max="10500" width="10.25" style="11" customWidth="1"/>
    <col min="10501" max="10501" width="13.375" style="11" customWidth="1"/>
    <col min="10502" max="10502" width="8.75" style="11" customWidth="1"/>
    <col min="10503" max="10751" width="8.125" style="11"/>
    <col min="10752" max="10752" width="125.75" style="11" customWidth="1"/>
    <col min="10753" max="10753" width="13.125" style="11" customWidth="1"/>
    <col min="10754" max="10755" width="8.125" style="11"/>
    <col min="10756" max="10756" width="10.25" style="11" customWidth="1"/>
    <col min="10757" max="10757" width="13.375" style="11" customWidth="1"/>
    <col min="10758" max="10758" width="8.75" style="11" customWidth="1"/>
    <col min="10759" max="11007" width="8.125" style="11"/>
    <col min="11008" max="11008" width="125.75" style="11" customWidth="1"/>
    <col min="11009" max="11009" width="13.125" style="11" customWidth="1"/>
    <col min="11010" max="11011" width="8.125" style="11"/>
    <col min="11012" max="11012" width="10.25" style="11" customWidth="1"/>
    <col min="11013" max="11013" width="13.375" style="11" customWidth="1"/>
    <col min="11014" max="11014" width="8.75" style="11" customWidth="1"/>
    <col min="11015" max="11263" width="8.125" style="11"/>
    <col min="11264" max="11264" width="125.75" style="11" customWidth="1"/>
    <col min="11265" max="11265" width="13.125" style="11" customWidth="1"/>
    <col min="11266" max="11267" width="8.125" style="11"/>
    <col min="11268" max="11268" width="10.25" style="11" customWidth="1"/>
    <col min="11269" max="11269" width="13.375" style="11" customWidth="1"/>
    <col min="11270" max="11270" width="8.75" style="11" customWidth="1"/>
    <col min="11271" max="11519" width="8.125" style="11"/>
    <col min="11520" max="11520" width="125.75" style="11" customWidth="1"/>
    <col min="11521" max="11521" width="13.125" style="11" customWidth="1"/>
    <col min="11522" max="11523" width="8.125" style="11"/>
    <col min="11524" max="11524" width="10.25" style="11" customWidth="1"/>
    <col min="11525" max="11525" width="13.375" style="11" customWidth="1"/>
    <col min="11526" max="11526" width="8.75" style="11" customWidth="1"/>
    <col min="11527" max="11775" width="8.125" style="11"/>
    <col min="11776" max="11776" width="125.75" style="11" customWidth="1"/>
    <col min="11777" max="11777" width="13.125" style="11" customWidth="1"/>
    <col min="11778" max="11779" width="8.125" style="11"/>
    <col min="11780" max="11780" width="10.25" style="11" customWidth="1"/>
    <col min="11781" max="11781" width="13.375" style="11" customWidth="1"/>
    <col min="11782" max="11782" width="8.75" style="11" customWidth="1"/>
    <col min="11783" max="12031" width="8.125" style="11"/>
    <col min="12032" max="12032" width="125.75" style="11" customWidth="1"/>
    <col min="12033" max="12033" width="13.125" style="11" customWidth="1"/>
    <col min="12034" max="12035" width="8.125" style="11"/>
    <col min="12036" max="12036" width="10.25" style="11" customWidth="1"/>
    <col min="12037" max="12037" width="13.375" style="11" customWidth="1"/>
    <col min="12038" max="12038" width="8.75" style="11" customWidth="1"/>
    <col min="12039" max="12287" width="8.125" style="11"/>
    <col min="12288" max="12288" width="125.75" style="11" customWidth="1"/>
    <col min="12289" max="12289" width="13.125" style="11" customWidth="1"/>
    <col min="12290" max="12291" width="8.125" style="11"/>
    <col min="12292" max="12292" width="10.25" style="11" customWidth="1"/>
    <col min="12293" max="12293" width="13.375" style="11" customWidth="1"/>
    <col min="12294" max="12294" width="8.75" style="11" customWidth="1"/>
    <col min="12295" max="12543" width="8.125" style="11"/>
    <col min="12544" max="12544" width="125.75" style="11" customWidth="1"/>
    <col min="12545" max="12545" width="13.125" style="11" customWidth="1"/>
    <col min="12546" max="12547" width="8.125" style="11"/>
    <col min="12548" max="12548" width="10.25" style="11" customWidth="1"/>
    <col min="12549" max="12549" width="13.375" style="11" customWidth="1"/>
    <col min="12550" max="12550" width="8.75" style="11" customWidth="1"/>
    <col min="12551" max="12799" width="8.125" style="11"/>
    <col min="12800" max="12800" width="125.75" style="11" customWidth="1"/>
    <col min="12801" max="12801" width="13.125" style="11" customWidth="1"/>
    <col min="12802" max="12803" width="8.125" style="11"/>
    <col min="12804" max="12804" width="10.25" style="11" customWidth="1"/>
    <col min="12805" max="12805" width="13.375" style="11" customWidth="1"/>
    <col min="12806" max="12806" width="8.75" style="11" customWidth="1"/>
    <col min="12807" max="13055" width="8.125" style="11"/>
    <col min="13056" max="13056" width="125.75" style="11" customWidth="1"/>
    <col min="13057" max="13057" width="13.125" style="11" customWidth="1"/>
    <col min="13058" max="13059" width="8.125" style="11"/>
    <col min="13060" max="13060" width="10.25" style="11" customWidth="1"/>
    <col min="13061" max="13061" width="13.375" style="11" customWidth="1"/>
    <col min="13062" max="13062" width="8.75" style="11" customWidth="1"/>
    <col min="13063" max="13311" width="8.125" style="11"/>
    <col min="13312" max="13312" width="125.75" style="11" customWidth="1"/>
    <col min="13313" max="13313" width="13.125" style="11" customWidth="1"/>
    <col min="13314" max="13315" width="8.125" style="11"/>
    <col min="13316" max="13316" width="10.25" style="11" customWidth="1"/>
    <col min="13317" max="13317" width="13.375" style="11" customWidth="1"/>
    <col min="13318" max="13318" width="8.75" style="11" customWidth="1"/>
    <col min="13319" max="13567" width="8.125" style="11"/>
    <col min="13568" max="13568" width="125.75" style="11" customWidth="1"/>
    <col min="13569" max="13569" width="13.125" style="11" customWidth="1"/>
    <col min="13570" max="13571" width="8.125" style="11"/>
    <col min="13572" max="13572" width="10.25" style="11" customWidth="1"/>
    <col min="13573" max="13573" width="13.375" style="11" customWidth="1"/>
    <col min="13574" max="13574" width="8.75" style="11" customWidth="1"/>
    <col min="13575" max="13823" width="8.125" style="11"/>
    <col min="13824" max="13824" width="125.75" style="11" customWidth="1"/>
    <col min="13825" max="13825" width="13.125" style="11" customWidth="1"/>
    <col min="13826" max="13827" width="8.125" style="11"/>
    <col min="13828" max="13828" width="10.25" style="11" customWidth="1"/>
    <col min="13829" max="13829" width="13.375" style="11" customWidth="1"/>
    <col min="13830" max="13830" width="8.75" style="11" customWidth="1"/>
    <col min="13831" max="14079" width="8.125" style="11"/>
    <col min="14080" max="14080" width="125.75" style="11" customWidth="1"/>
    <col min="14081" max="14081" width="13.125" style="11" customWidth="1"/>
    <col min="14082" max="14083" width="8.125" style="11"/>
    <col min="14084" max="14084" width="10.25" style="11" customWidth="1"/>
    <col min="14085" max="14085" width="13.375" style="11" customWidth="1"/>
    <col min="14086" max="14086" width="8.75" style="11" customWidth="1"/>
    <col min="14087" max="14335" width="8.125" style="11"/>
    <col min="14336" max="14336" width="125.75" style="11" customWidth="1"/>
    <col min="14337" max="14337" width="13.125" style="11" customWidth="1"/>
    <col min="14338" max="14339" width="8.125" style="11"/>
    <col min="14340" max="14340" width="10.25" style="11" customWidth="1"/>
    <col min="14341" max="14341" width="13.375" style="11" customWidth="1"/>
    <col min="14342" max="14342" width="8.75" style="11" customWidth="1"/>
    <col min="14343" max="14591" width="8.125" style="11"/>
    <col min="14592" max="14592" width="125.75" style="11" customWidth="1"/>
    <col min="14593" max="14593" width="13.125" style="11" customWidth="1"/>
    <col min="14594" max="14595" width="8.125" style="11"/>
    <col min="14596" max="14596" width="10.25" style="11" customWidth="1"/>
    <col min="14597" max="14597" width="13.375" style="11" customWidth="1"/>
    <col min="14598" max="14598" width="8.75" style="11" customWidth="1"/>
    <col min="14599" max="14847" width="8.125" style="11"/>
    <col min="14848" max="14848" width="125.75" style="11" customWidth="1"/>
    <col min="14849" max="14849" width="13.125" style="11" customWidth="1"/>
    <col min="14850" max="14851" width="8.125" style="11"/>
    <col min="14852" max="14852" width="10.25" style="11" customWidth="1"/>
    <col min="14853" max="14853" width="13.375" style="11" customWidth="1"/>
    <col min="14854" max="14854" width="8.75" style="11" customWidth="1"/>
    <col min="14855" max="15103" width="8.125" style="11"/>
    <col min="15104" max="15104" width="125.75" style="11" customWidth="1"/>
    <col min="15105" max="15105" width="13.125" style="11" customWidth="1"/>
    <col min="15106" max="15107" width="8.125" style="11"/>
    <col min="15108" max="15108" width="10.25" style="11" customWidth="1"/>
    <col min="15109" max="15109" width="13.375" style="11" customWidth="1"/>
    <col min="15110" max="15110" width="8.75" style="11" customWidth="1"/>
    <col min="15111" max="15359" width="8.125" style="11"/>
    <col min="15360" max="15360" width="125.75" style="11" customWidth="1"/>
    <col min="15361" max="15361" width="13.125" style="11" customWidth="1"/>
    <col min="15362" max="15363" width="8.125" style="11"/>
    <col min="15364" max="15364" width="10.25" style="11" customWidth="1"/>
    <col min="15365" max="15365" width="13.375" style="11" customWidth="1"/>
    <col min="15366" max="15366" width="8.75" style="11" customWidth="1"/>
    <col min="15367" max="15615" width="8.125" style="11"/>
    <col min="15616" max="15616" width="125.75" style="11" customWidth="1"/>
    <col min="15617" max="15617" width="13.125" style="11" customWidth="1"/>
    <col min="15618" max="15619" width="8.125" style="11"/>
    <col min="15620" max="15620" width="10.25" style="11" customWidth="1"/>
    <col min="15621" max="15621" width="13.375" style="11" customWidth="1"/>
    <col min="15622" max="15622" width="8.75" style="11" customWidth="1"/>
    <col min="15623" max="15871" width="8.125" style="11"/>
    <col min="15872" max="15872" width="125.75" style="11" customWidth="1"/>
    <col min="15873" max="15873" width="13.125" style="11" customWidth="1"/>
    <col min="15874" max="15875" width="8.125" style="11"/>
    <col min="15876" max="15876" width="10.25" style="11" customWidth="1"/>
    <col min="15877" max="15877" width="13.375" style="11" customWidth="1"/>
    <col min="15878" max="15878" width="8.75" style="11" customWidth="1"/>
    <col min="15879" max="16127" width="8.125" style="11"/>
    <col min="16128" max="16128" width="125.75" style="11" customWidth="1"/>
    <col min="16129" max="16129" width="13.125" style="11" customWidth="1"/>
    <col min="16130" max="16131" width="8.125" style="11"/>
    <col min="16132" max="16132" width="10.25" style="11" customWidth="1"/>
    <col min="16133" max="16133" width="13.375" style="11" customWidth="1"/>
    <col min="16134" max="16134" width="8.75" style="11" customWidth="1"/>
    <col min="16135" max="16384" width="8.125" style="11"/>
  </cols>
  <sheetData>
    <row r="1" spans="1:12" ht="26.25" customHeight="1">
      <c r="A1" s="493" t="s">
        <v>2678</v>
      </c>
      <c r="B1" s="494"/>
      <c r="C1" s="494"/>
      <c r="D1" s="494"/>
      <c r="E1" s="494"/>
      <c r="F1" s="494"/>
      <c r="G1" s="494"/>
      <c r="H1" s="494"/>
      <c r="I1" s="495"/>
    </row>
    <row r="2" spans="1:12" ht="20.100000000000001" customHeight="1">
      <c r="A2" s="496" t="s">
        <v>173</v>
      </c>
    </row>
    <row r="3" spans="1:12" ht="20.100000000000001" customHeight="1">
      <c r="A3" s="11" t="s">
        <v>998</v>
      </c>
      <c r="B3" s="11" t="s">
        <v>2679</v>
      </c>
    </row>
    <row r="4" spans="1:12" ht="20.100000000000001" customHeight="1">
      <c r="A4" s="11" t="s">
        <v>2680</v>
      </c>
      <c r="B4" s="11" t="s">
        <v>999</v>
      </c>
    </row>
    <row r="5" spans="1:12" ht="20.100000000000001" customHeight="1">
      <c r="A5" s="11" t="s">
        <v>2681</v>
      </c>
      <c r="B5" s="11" t="s">
        <v>2682</v>
      </c>
    </row>
    <row r="6" spans="1:12" ht="20.100000000000001" customHeight="1">
      <c r="A6" s="496" t="s">
        <v>174</v>
      </c>
    </row>
    <row r="7" spans="1:12" ht="20.100000000000001" customHeight="1">
      <c r="A7" s="11" t="s">
        <v>2683</v>
      </c>
      <c r="B7" s="11" t="s">
        <v>2684</v>
      </c>
      <c r="F7" s="244"/>
    </row>
    <row r="8" spans="1:12" ht="20.100000000000001" customHeight="1">
      <c r="A8" s="11" t="s">
        <v>2685</v>
      </c>
      <c r="B8" s="11" t="s">
        <v>2686</v>
      </c>
      <c r="F8" s="244"/>
    </row>
    <row r="9" spans="1:12" ht="20.100000000000001" customHeight="1">
      <c r="A9" s="11" t="s">
        <v>2687</v>
      </c>
      <c r="B9" s="11" t="s">
        <v>2688</v>
      </c>
      <c r="F9" s="244"/>
    </row>
    <row r="10" spans="1:12" ht="20.100000000000001" customHeight="1">
      <c r="A10" s="496" t="s">
        <v>175</v>
      </c>
    </row>
    <row r="11" spans="1:12" ht="20.100000000000001" customHeight="1">
      <c r="A11" s="11" t="s">
        <v>2689</v>
      </c>
      <c r="B11" s="11" t="s">
        <v>2690</v>
      </c>
    </row>
    <row r="12" spans="1:12" ht="20.100000000000001" customHeight="1">
      <c r="A12" s="11" t="s">
        <v>2691</v>
      </c>
      <c r="B12" s="11" t="s">
        <v>2692</v>
      </c>
    </row>
    <row r="13" spans="1:12" s="13" customFormat="1" ht="20.100000000000001" customHeight="1">
      <c r="A13" s="11" t="s">
        <v>2693</v>
      </c>
      <c r="B13" s="12" t="s">
        <v>2694</v>
      </c>
      <c r="L13" s="649"/>
    </row>
    <row r="14" spans="1:12" ht="20.100000000000001" customHeight="1">
      <c r="A14" s="496" t="s">
        <v>176</v>
      </c>
    </row>
    <row r="15" spans="1:12" ht="20.100000000000001" customHeight="1">
      <c r="A15" s="12" t="s">
        <v>973</v>
      </c>
      <c r="B15" s="7"/>
      <c r="C15" s="240"/>
      <c r="F15" s="11" t="s">
        <v>2707</v>
      </c>
    </row>
    <row r="16" spans="1:12" ht="20.100000000000001" customHeight="1">
      <c r="A16" s="11" t="s">
        <v>988</v>
      </c>
      <c r="B16" s="7"/>
      <c r="C16" s="240"/>
      <c r="F16" s="11" t="s">
        <v>2708</v>
      </c>
    </row>
    <row r="17" spans="1:9" ht="19.5" customHeight="1">
      <c r="A17" s="12" t="s">
        <v>979</v>
      </c>
      <c r="B17" s="7"/>
      <c r="C17" s="240"/>
      <c r="F17" s="11" t="s">
        <v>2709</v>
      </c>
    </row>
    <row r="18" spans="1:9" ht="20.100000000000001" customHeight="1">
      <c r="A18" s="496" t="s">
        <v>177</v>
      </c>
    </row>
    <row r="19" spans="1:9" ht="19.5" customHeight="1">
      <c r="A19" s="12" t="s">
        <v>2695</v>
      </c>
      <c r="F19" s="12" t="s">
        <v>2698</v>
      </c>
    </row>
    <row r="20" spans="1:9" ht="19.5" customHeight="1">
      <c r="A20" s="12" t="s">
        <v>2696</v>
      </c>
      <c r="B20" s="144"/>
      <c r="C20" s="240"/>
      <c r="F20" s="12" t="s">
        <v>2697</v>
      </c>
      <c r="G20" s="7"/>
      <c r="H20" s="7"/>
      <c r="I20" s="7"/>
    </row>
    <row r="21" spans="1:9" ht="19.5" customHeight="1">
      <c r="A21" s="12" t="s">
        <v>1000</v>
      </c>
      <c r="B21" s="7"/>
      <c r="C21" s="240"/>
      <c r="F21" s="12" t="s">
        <v>2699</v>
      </c>
      <c r="G21" s="7"/>
      <c r="H21" s="7"/>
      <c r="I21" s="7"/>
    </row>
    <row r="22" spans="1:9" ht="20.100000000000001" customHeight="1">
      <c r="A22" s="496" t="s">
        <v>178</v>
      </c>
    </row>
    <row r="23" spans="1:9" ht="20.100000000000001" customHeight="1">
      <c r="A23" s="12" t="s">
        <v>2700</v>
      </c>
      <c r="B23" s="7"/>
      <c r="C23" s="240"/>
      <c r="E23" s="240"/>
      <c r="F23" s="497" t="s">
        <v>2701</v>
      </c>
      <c r="G23" s="240"/>
      <c r="H23" s="7"/>
      <c r="I23" s="7"/>
    </row>
    <row r="24" spans="1:9" ht="20.100000000000001" customHeight="1">
      <c r="A24" s="12" t="s">
        <v>2702</v>
      </c>
      <c r="B24" s="7"/>
      <c r="C24" s="240"/>
      <c r="E24" s="240"/>
      <c r="F24" s="497" t="s">
        <v>2703</v>
      </c>
      <c r="G24" s="240"/>
      <c r="H24" s="7"/>
      <c r="I24" s="7"/>
    </row>
    <row r="25" spans="1:9" ht="20.100000000000001" customHeight="1" thickBot="1">
      <c r="A25" s="498" t="s">
        <v>979</v>
      </c>
      <c r="B25" s="499"/>
      <c r="C25" s="500"/>
      <c r="D25" s="30"/>
      <c r="E25" s="500"/>
      <c r="F25" s="501" t="s">
        <v>2704</v>
      </c>
      <c r="G25" s="500"/>
      <c r="H25" s="499"/>
      <c r="I25" s="499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5" activePane="bottomLeft" state="frozen"/>
      <selection pane="bottomLeft" activeCell="T96" sqref="T96"/>
    </sheetView>
  </sheetViews>
  <sheetFormatPr defaultColWidth="7" defaultRowHeight="20.100000000000001" customHeight="1"/>
  <cols>
    <col min="1" max="1" width="14.25" style="1" customWidth="1"/>
    <col min="2" max="2" width="5.125" style="95" customWidth="1"/>
    <col min="3" max="3" width="7.625" style="3" customWidth="1"/>
    <col min="4" max="5" width="5.375" style="95" customWidth="1"/>
    <col min="6" max="6" width="5.75" style="95" customWidth="1"/>
    <col min="7" max="7" width="8.875" style="3" bestFit="1" customWidth="1"/>
    <col min="8" max="8" width="5.5" style="95" customWidth="1"/>
    <col min="9" max="9" width="9.625" style="3" customWidth="1"/>
    <col min="10" max="11" width="6" style="95" customWidth="1"/>
    <col min="12" max="12" width="6.625" style="95" customWidth="1"/>
    <col min="13" max="13" width="10.5" style="3" customWidth="1"/>
    <col min="14" max="14" width="5.75" style="95" customWidth="1"/>
    <col min="15" max="15" width="9.75" style="3" customWidth="1"/>
    <col min="16" max="17" width="6.25" style="95" customWidth="1"/>
    <col min="18" max="18" width="8.375" style="95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77" t="s">
        <v>1007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19" s="7" customFormat="1" ht="20.100000000000001" customHeight="1">
      <c r="A2" s="174"/>
      <c r="B2" s="678" t="s">
        <v>214</v>
      </c>
      <c r="C2" s="679"/>
      <c r="D2" s="679"/>
      <c r="E2" s="679"/>
      <c r="F2" s="679"/>
      <c r="G2" s="680"/>
      <c r="H2" s="681" t="s">
        <v>215</v>
      </c>
      <c r="I2" s="679"/>
      <c r="J2" s="679"/>
      <c r="K2" s="679"/>
      <c r="L2" s="679"/>
      <c r="M2" s="680"/>
      <c r="N2" s="682" t="s">
        <v>148</v>
      </c>
      <c r="O2" s="683"/>
      <c r="P2" s="683"/>
      <c r="Q2" s="683"/>
      <c r="R2" s="683"/>
      <c r="S2" s="684"/>
    </row>
    <row r="3" spans="1:19" s="7" customFormat="1" ht="20.100000000000001" customHeight="1">
      <c r="A3" s="175" t="s">
        <v>202</v>
      </c>
      <c r="B3" s="390" t="s">
        <v>132</v>
      </c>
      <c r="C3" s="35" t="s">
        <v>135</v>
      </c>
      <c r="D3" s="685" t="s">
        <v>136</v>
      </c>
      <c r="E3" s="686"/>
      <c r="F3" s="687"/>
      <c r="G3" s="283" t="s">
        <v>180</v>
      </c>
      <c r="H3" s="36" t="s">
        <v>132</v>
      </c>
      <c r="I3" s="35" t="s">
        <v>135</v>
      </c>
      <c r="J3" s="685" t="s">
        <v>136</v>
      </c>
      <c r="K3" s="686"/>
      <c r="L3" s="687"/>
      <c r="M3" s="281" t="s">
        <v>180</v>
      </c>
      <c r="N3" s="118" t="s">
        <v>132</v>
      </c>
      <c r="O3" s="119" t="s">
        <v>135</v>
      </c>
      <c r="P3" s="688" t="s">
        <v>136</v>
      </c>
      <c r="Q3" s="689"/>
      <c r="R3" s="690"/>
      <c r="S3" s="280" t="s">
        <v>180</v>
      </c>
    </row>
    <row r="4" spans="1:19" s="7" customFormat="1" ht="20.100000000000001" customHeight="1">
      <c r="A4" s="176"/>
      <c r="B4" s="391" t="s">
        <v>137</v>
      </c>
      <c r="C4" s="37" t="s">
        <v>138</v>
      </c>
      <c r="D4" s="39" t="s">
        <v>139</v>
      </c>
      <c r="E4" s="40" t="s">
        <v>140</v>
      </c>
      <c r="F4" s="39" t="s">
        <v>131</v>
      </c>
      <c r="G4" s="284" t="s">
        <v>181</v>
      </c>
      <c r="H4" s="38" t="s">
        <v>137</v>
      </c>
      <c r="I4" s="37" t="s">
        <v>138</v>
      </c>
      <c r="J4" s="39" t="s">
        <v>139</v>
      </c>
      <c r="K4" s="40" t="s">
        <v>140</v>
      </c>
      <c r="L4" s="39" t="s">
        <v>131</v>
      </c>
      <c r="M4" s="282" t="s">
        <v>181</v>
      </c>
      <c r="N4" s="308" t="s">
        <v>137</v>
      </c>
      <c r="O4" s="309" t="s">
        <v>138</v>
      </c>
      <c r="P4" s="41" t="s">
        <v>139</v>
      </c>
      <c r="Q4" s="310" t="s">
        <v>140</v>
      </c>
      <c r="R4" s="310" t="s">
        <v>131</v>
      </c>
      <c r="S4" s="301" t="s">
        <v>181</v>
      </c>
    </row>
    <row r="5" spans="1:19" ht="20.100000000000001" customHeight="1">
      <c r="A5" s="177" t="s">
        <v>208</v>
      </c>
      <c r="B5" s="544"/>
      <c r="C5" s="545"/>
      <c r="D5" s="546"/>
      <c r="E5" s="546"/>
      <c r="F5" s="546"/>
      <c r="G5" s="545"/>
      <c r="H5" s="546"/>
      <c r="I5" s="545"/>
      <c r="J5" s="546"/>
      <c r="K5" s="546"/>
      <c r="L5" s="546"/>
      <c r="M5" s="545"/>
      <c r="N5" s="546"/>
      <c r="O5" s="545"/>
      <c r="P5" s="546"/>
      <c r="Q5" s="546"/>
      <c r="R5" s="546"/>
      <c r="S5" s="545"/>
    </row>
    <row r="6" spans="1:19" ht="20.100000000000001" customHeight="1">
      <c r="A6" s="178" t="s">
        <v>32</v>
      </c>
      <c r="B6" s="547">
        <v>6</v>
      </c>
      <c r="C6" s="548">
        <v>37.1</v>
      </c>
      <c r="D6" s="547">
        <v>33</v>
      </c>
      <c r="E6" s="547">
        <v>1</v>
      </c>
      <c r="F6" s="547">
        <v>34</v>
      </c>
      <c r="G6" s="548">
        <v>418.26</v>
      </c>
      <c r="H6" s="547">
        <v>2</v>
      </c>
      <c r="I6" s="548">
        <v>373.12</v>
      </c>
      <c r="J6" s="547">
        <v>31</v>
      </c>
      <c r="K6" s="547">
        <v>20</v>
      </c>
      <c r="L6" s="547">
        <v>51</v>
      </c>
      <c r="M6" s="548">
        <v>12205.74</v>
      </c>
      <c r="N6" s="547">
        <v>8</v>
      </c>
      <c r="O6" s="548">
        <v>410.22</v>
      </c>
      <c r="P6" s="547">
        <v>64</v>
      </c>
      <c r="Q6" s="547">
        <v>21</v>
      </c>
      <c r="R6" s="547">
        <v>85</v>
      </c>
      <c r="S6" s="548">
        <v>12624</v>
      </c>
    </row>
    <row r="7" spans="1:19" ht="20.100000000000001" customHeight="1">
      <c r="A7" s="178" t="s">
        <v>41</v>
      </c>
      <c r="B7" s="547">
        <v>0</v>
      </c>
      <c r="C7" s="548">
        <v>0</v>
      </c>
      <c r="D7" s="547">
        <v>0</v>
      </c>
      <c r="E7" s="547">
        <v>0</v>
      </c>
      <c r="F7" s="547">
        <v>0</v>
      </c>
      <c r="G7" s="548">
        <v>0</v>
      </c>
      <c r="H7" s="547">
        <v>2</v>
      </c>
      <c r="I7" s="548">
        <v>80.099999999999994</v>
      </c>
      <c r="J7" s="547">
        <v>18</v>
      </c>
      <c r="K7" s="547">
        <v>0</v>
      </c>
      <c r="L7" s="547">
        <v>18</v>
      </c>
      <c r="M7" s="548">
        <v>615</v>
      </c>
      <c r="N7" s="547">
        <v>2</v>
      </c>
      <c r="O7" s="548">
        <v>80.099999999999994</v>
      </c>
      <c r="P7" s="547">
        <v>18</v>
      </c>
      <c r="Q7" s="547">
        <v>0</v>
      </c>
      <c r="R7" s="547">
        <v>18</v>
      </c>
      <c r="S7" s="548">
        <v>615</v>
      </c>
    </row>
    <row r="8" spans="1:19" ht="20.100000000000001" customHeight="1">
      <c r="A8" s="178" t="s">
        <v>21</v>
      </c>
      <c r="B8" s="547">
        <v>0</v>
      </c>
      <c r="C8" s="548">
        <v>0</v>
      </c>
      <c r="D8" s="547">
        <v>0</v>
      </c>
      <c r="E8" s="547">
        <v>0</v>
      </c>
      <c r="F8" s="547">
        <v>0</v>
      </c>
      <c r="G8" s="548">
        <v>0</v>
      </c>
      <c r="H8" s="547">
        <v>6</v>
      </c>
      <c r="I8" s="548">
        <v>187.19426658999998</v>
      </c>
      <c r="J8" s="547">
        <v>69</v>
      </c>
      <c r="K8" s="547">
        <v>95</v>
      </c>
      <c r="L8" s="547">
        <v>164</v>
      </c>
      <c r="M8" s="548">
        <v>1160.5</v>
      </c>
      <c r="N8" s="547">
        <v>6</v>
      </c>
      <c r="O8" s="548">
        <v>187.19426658999998</v>
      </c>
      <c r="P8" s="547">
        <v>69</v>
      </c>
      <c r="Q8" s="547">
        <v>95</v>
      </c>
      <c r="R8" s="547">
        <v>164</v>
      </c>
      <c r="S8" s="548">
        <v>1160.5</v>
      </c>
    </row>
    <row r="9" spans="1:19" ht="20.100000000000001" customHeight="1">
      <c r="A9" s="199" t="s">
        <v>8</v>
      </c>
      <c r="B9" s="547">
        <v>4</v>
      </c>
      <c r="C9" s="548">
        <v>167.12</v>
      </c>
      <c r="D9" s="547">
        <v>73</v>
      </c>
      <c r="E9" s="547">
        <v>62</v>
      </c>
      <c r="F9" s="547">
        <v>135</v>
      </c>
      <c r="G9" s="548">
        <v>278.27</v>
      </c>
      <c r="H9" s="547">
        <v>8</v>
      </c>
      <c r="I9" s="548">
        <v>602.69999899999993</v>
      </c>
      <c r="J9" s="547">
        <v>82</v>
      </c>
      <c r="K9" s="547">
        <v>45</v>
      </c>
      <c r="L9" s="547">
        <v>127</v>
      </c>
      <c r="M9" s="548">
        <v>4555.6750000000002</v>
      </c>
      <c r="N9" s="547">
        <v>12</v>
      </c>
      <c r="O9" s="548">
        <v>769.81999899999994</v>
      </c>
      <c r="P9" s="547">
        <v>155</v>
      </c>
      <c r="Q9" s="547">
        <v>107</v>
      </c>
      <c r="R9" s="547">
        <v>262</v>
      </c>
      <c r="S9" s="548">
        <v>4833.9449999999997</v>
      </c>
    </row>
    <row r="10" spans="1:19" ht="20.100000000000001" customHeight="1">
      <c r="A10" s="199" t="s">
        <v>4</v>
      </c>
      <c r="B10" s="547">
        <v>0</v>
      </c>
      <c r="C10" s="548">
        <v>0</v>
      </c>
      <c r="D10" s="547">
        <v>0</v>
      </c>
      <c r="E10" s="547">
        <v>0</v>
      </c>
      <c r="F10" s="547">
        <v>0</v>
      </c>
      <c r="G10" s="548">
        <v>0</v>
      </c>
      <c r="H10" s="547">
        <v>14</v>
      </c>
      <c r="I10" s="548">
        <v>2027.9012720000001</v>
      </c>
      <c r="J10" s="547">
        <v>198</v>
      </c>
      <c r="K10" s="547">
        <v>186</v>
      </c>
      <c r="L10" s="547">
        <v>384</v>
      </c>
      <c r="M10" s="548">
        <v>4512.0800000000008</v>
      </c>
      <c r="N10" s="547">
        <v>14</v>
      </c>
      <c r="O10" s="548">
        <v>2027.9012720000001</v>
      </c>
      <c r="P10" s="547">
        <v>198</v>
      </c>
      <c r="Q10" s="547">
        <v>186</v>
      </c>
      <c r="R10" s="547">
        <v>384</v>
      </c>
      <c r="S10" s="548">
        <v>4512.0800000000008</v>
      </c>
    </row>
    <row r="11" spans="1:19" ht="20.100000000000001" customHeight="1">
      <c r="A11" s="199" t="s">
        <v>36</v>
      </c>
      <c r="B11" s="547">
        <v>0</v>
      </c>
      <c r="C11" s="548">
        <v>0</v>
      </c>
      <c r="D11" s="547">
        <v>0</v>
      </c>
      <c r="E11" s="547">
        <v>0</v>
      </c>
      <c r="F11" s="547">
        <v>0</v>
      </c>
      <c r="G11" s="548">
        <v>0</v>
      </c>
      <c r="H11" s="547">
        <v>23</v>
      </c>
      <c r="I11" s="548">
        <v>1055.8459092399999</v>
      </c>
      <c r="J11" s="547">
        <v>340</v>
      </c>
      <c r="K11" s="547">
        <v>120</v>
      </c>
      <c r="L11" s="547">
        <v>460</v>
      </c>
      <c r="M11" s="548">
        <v>7329.4500000000007</v>
      </c>
      <c r="N11" s="547">
        <v>23</v>
      </c>
      <c r="O11" s="548">
        <v>1055.8459092399999</v>
      </c>
      <c r="P11" s="547">
        <v>340</v>
      </c>
      <c r="Q11" s="547">
        <v>120</v>
      </c>
      <c r="R11" s="547">
        <v>460</v>
      </c>
      <c r="S11" s="548">
        <v>7329.4500000000007</v>
      </c>
    </row>
    <row r="12" spans="1:19" ht="20.100000000000001" customHeight="1">
      <c r="A12" s="179" t="s">
        <v>209</v>
      </c>
      <c r="B12" s="547"/>
      <c r="C12" s="549"/>
      <c r="D12" s="550"/>
      <c r="E12" s="550"/>
      <c r="F12" s="550"/>
      <c r="G12" s="549"/>
      <c r="H12" s="550"/>
      <c r="I12" s="549"/>
      <c r="J12" s="550"/>
      <c r="K12" s="550"/>
      <c r="L12" s="550"/>
      <c r="M12" s="549"/>
      <c r="N12" s="550"/>
      <c r="O12" s="549"/>
      <c r="P12" s="550"/>
      <c r="Q12" s="550"/>
      <c r="R12" s="550"/>
      <c r="S12" s="549"/>
    </row>
    <row r="13" spans="1:19" s="8" customFormat="1" ht="20.100000000000001" customHeight="1">
      <c r="A13" s="199" t="s">
        <v>95</v>
      </c>
      <c r="B13" s="547">
        <v>0</v>
      </c>
      <c r="C13" s="548">
        <v>0</v>
      </c>
      <c r="D13" s="547">
        <v>0</v>
      </c>
      <c r="E13" s="547">
        <v>0</v>
      </c>
      <c r="F13" s="547">
        <v>0</v>
      </c>
      <c r="G13" s="548">
        <v>0</v>
      </c>
      <c r="H13" s="547">
        <v>2</v>
      </c>
      <c r="I13" s="548">
        <v>63</v>
      </c>
      <c r="J13" s="547">
        <v>10</v>
      </c>
      <c r="K13" s="547">
        <v>0</v>
      </c>
      <c r="L13" s="547">
        <v>10</v>
      </c>
      <c r="M13" s="548">
        <v>774</v>
      </c>
      <c r="N13" s="547">
        <v>2</v>
      </c>
      <c r="O13" s="548">
        <v>63</v>
      </c>
      <c r="P13" s="547">
        <v>10</v>
      </c>
      <c r="Q13" s="547">
        <v>0</v>
      </c>
      <c r="R13" s="547">
        <v>10</v>
      </c>
      <c r="S13" s="548">
        <v>774</v>
      </c>
    </row>
    <row r="14" spans="1:19" s="9" customFormat="1" ht="20.100000000000001" customHeight="1">
      <c r="A14" s="199" t="s">
        <v>219</v>
      </c>
      <c r="B14" s="547">
        <v>0</v>
      </c>
      <c r="C14" s="548">
        <v>0</v>
      </c>
      <c r="D14" s="547">
        <v>0</v>
      </c>
      <c r="E14" s="547">
        <v>0</v>
      </c>
      <c r="F14" s="547">
        <v>0</v>
      </c>
      <c r="G14" s="548">
        <v>0</v>
      </c>
      <c r="H14" s="547">
        <v>0</v>
      </c>
      <c r="I14" s="548">
        <v>0</v>
      </c>
      <c r="J14" s="547">
        <v>0</v>
      </c>
      <c r="K14" s="547">
        <v>0</v>
      </c>
      <c r="L14" s="547">
        <v>0</v>
      </c>
      <c r="M14" s="548">
        <v>0</v>
      </c>
      <c r="N14" s="547">
        <v>0</v>
      </c>
      <c r="O14" s="548">
        <v>0</v>
      </c>
      <c r="P14" s="547">
        <v>0</v>
      </c>
      <c r="Q14" s="547">
        <v>0</v>
      </c>
      <c r="R14" s="547">
        <v>0</v>
      </c>
      <c r="S14" s="548">
        <v>0</v>
      </c>
    </row>
    <row r="15" spans="1:19" s="9" customFormat="1" ht="20.100000000000001" customHeight="1">
      <c r="A15" s="199" t="s">
        <v>767</v>
      </c>
      <c r="B15" s="547">
        <v>0</v>
      </c>
      <c r="C15" s="548">
        <v>0</v>
      </c>
      <c r="D15" s="547">
        <v>0</v>
      </c>
      <c r="E15" s="547">
        <v>0</v>
      </c>
      <c r="F15" s="547">
        <v>0</v>
      </c>
      <c r="G15" s="548">
        <v>0</v>
      </c>
      <c r="H15" s="547">
        <v>0</v>
      </c>
      <c r="I15" s="548">
        <v>0</v>
      </c>
      <c r="J15" s="547">
        <v>0</v>
      </c>
      <c r="K15" s="547">
        <v>0</v>
      </c>
      <c r="L15" s="547">
        <v>0</v>
      </c>
      <c r="M15" s="548">
        <v>0</v>
      </c>
      <c r="N15" s="547">
        <v>0</v>
      </c>
      <c r="O15" s="548">
        <v>0</v>
      </c>
      <c r="P15" s="547">
        <v>0</v>
      </c>
      <c r="Q15" s="547">
        <v>0</v>
      </c>
      <c r="R15" s="547">
        <v>0</v>
      </c>
      <c r="S15" s="548">
        <v>0</v>
      </c>
    </row>
    <row r="16" spans="1:19" ht="20.100000000000001" customHeight="1">
      <c r="A16" s="199" t="s">
        <v>752</v>
      </c>
      <c r="B16" s="547">
        <v>0</v>
      </c>
      <c r="C16" s="548">
        <v>0</v>
      </c>
      <c r="D16" s="547">
        <v>0</v>
      </c>
      <c r="E16" s="547">
        <v>0</v>
      </c>
      <c r="F16" s="547">
        <v>0</v>
      </c>
      <c r="G16" s="548">
        <v>0</v>
      </c>
      <c r="H16" s="547">
        <v>1</v>
      </c>
      <c r="I16" s="548">
        <v>6.3</v>
      </c>
      <c r="J16" s="547">
        <v>16</v>
      </c>
      <c r="K16" s="547">
        <v>0</v>
      </c>
      <c r="L16" s="547">
        <v>16</v>
      </c>
      <c r="M16" s="548">
        <v>282.26</v>
      </c>
      <c r="N16" s="547">
        <v>1</v>
      </c>
      <c r="O16" s="548">
        <v>6.3</v>
      </c>
      <c r="P16" s="547">
        <v>16</v>
      </c>
      <c r="Q16" s="547">
        <v>0</v>
      </c>
      <c r="R16" s="547">
        <v>16</v>
      </c>
      <c r="S16" s="548">
        <v>282.26</v>
      </c>
    </row>
    <row r="17" spans="1:19" s="10" customFormat="1" ht="20.100000000000001" customHeight="1">
      <c r="A17" s="199" t="s">
        <v>10</v>
      </c>
      <c r="B17" s="547">
        <v>2</v>
      </c>
      <c r="C17" s="548">
        <v>88</v>
      </c>
      <c r="D17" s="547">
        <v>20</v>
      </c>
      <c r="E17" s="547">
        <v>5</v>
      </c>
      <c r="F17" s="547">
        <v>25</v>
      </c>
      <c r="G17" s="548">
        <v>141.5</v>
      </c>
      <c r="H17" s="547">
        <v>4</v>
      </c>
      <c r="I17" s="548">
        <v>800.74316999999996</v>
      </c>
      <c r="J17" s="547">
        <v>32</v>
      </c>
      <c r="K17" s="547">
        <v>14</v>
      </c>
      <c r="L17" s="547">
        <v>46</v>
      </c>
      <c r="M17" s="548">
        <v>63410.52</v>
      </c>
      <c r="N17" s="547">
        <v>6</v>
      </c>
      <c r="O17" s="548">
        <v>888.74316999999996</v>
      </c>
      <c r="P17" s="547">
        <v>52</v>
      </c>
      <c r="Q17" s="547">
        <v>19</v>
      </c>
      <c r="R17" s="547">
        <v>71</v>
      </c>
      <c r="S17" s="548">
        <v>63552.02</v>
      </c>
    </row>
    <row r="18" spans="1:19" ht="20.100000000000001" customHeight="1">
      <c r="A18" s="199" t="s">
        <v>13</v>
      </c>
      <c r="B18" s="547">
        <v>0</v>
      </c>
      <c r="C18" s="548">
        <v>0</v>
      </c>
      <c r="D18" s="547">
        <v>0</v>
      </c>
      <c r="E18" s="547">
        <v>0</v>
      </c>
      <c r="F18" s="547">
        <v>0</v>
      </c>
      <c r="G18" s="548">
        <v>0</v>
      </c>
      <c r="H18" s="547">
        <v>5</v>
      </c>
      <c r="I18" s="548">
        <v>395.46878099999998</v>
      </c>
      <c r="J18" s="547">
        <v>123</v>
      </c>
      <c r="K18" s="547">
        <v>75</v>
      </c>
      <c r="L18" s="547">
        <v>198</v>
      </c>
      <c r="M18" s="548">
        <v>2089.77</v>
      </c>
      <c r="N18" s="547">
        <v>5</v>
      </c>
      <c r="O18" s="548">
        <v>395.46878099999998</v>
      </c>
      <c r="P18" s="547">
        <v>123</v>
      </c>
      <c r="Q18" s="547">
        <v>75</v>
      </c>
      <c r="R18" s="547">
        <v>198</v>
      </c>
      <c r="S18" s="548">
        <v>2089.77</v>
      </c>
    </row>
    <row r="19" spans="1:19" ht="20.100000000000001" customHeight="1">
      <c r="A19" s="199" t="s">
        <v>720</v>
      </c>
      <c r="B19" s="547">
        <v>0</v>
      </c>
      <c r="C19" s="548">
        <v>0</v>
      </c>
      <c r="D19" s="547">
        <v>0</v>
      </c>
      <c r="E19" s="547">
        <v>0</v>
      </c>
      <c r="F19" s="547">
        <v>0</v>
      </c>
      <c r="G19" s="548">
        <v>0</v>
      </c>
      <c r="H19" s="547">
        <v>2</v>
      </c>
      <c r="I19" s="548">
        <v>31.4</v>
      </c>
      <c r="J19" s="547">
        <v>2</v>
      </c>
      <c r="K19" s="547">
        <v>2</v>
      </c>
      <c r="L19" s="547">
        <v>4</v>
      </c>
      <c r="M19" s="548">
        <v>637.45000000000005</v>
      </c>
      <c r="N19" s="547">
        <v>2</v>
      </c>
      <c r="O19" s="548">
        <v>31.4</v>
      </c>
      <c r="P19" s="547">
        <v>2</v>
      </c>
      <c r="Q19" s="547">
        <v>2</v>
      </c>
      <c r="R19" s="547">
        <v>4</v>
      </c>
      <c r="S19" s="548">
        <v>637.45000000000005</v>
      </c>
    </row>
    <row r="20" spans="1:19" ht="20.100000000000001" customHeight="1">
      <c r="A20" s="199" t="s">
        <v>27</v>
      </c>
      <c r="B20" s="547">
        <v>1</v>
      </c>
      <c r="C20" s="548">
        <v>31.8</v>
      </c>
      <c r="D20" s="547">
        <v>20</v>
      </c>
      <c r="E20" s="547">
        <v>50</v>
      </c>
      <c r="F20" s="547">
        <v>70</v>
      </c>
      <c r="G20" s="548">
        <v>70.459999999999994</v>
      </c>
      <c r="H20" s="547">
        <v>1</v>
      </c>
      <c r="I20" s="548">
        <v>5.1100000000000003</v>
      </c>
      <c r="J20" s="547">
        <v>38</v>
      </c>
      <c r="K20" s="547">
        <v>13</v>
      </c>
      <c r="L20" s="547">
        <v>51</v>
      </c>
      <c r="M20" s="548">
        <v>255</v>
      </c>
      <c r="N20" s="547">
        <v>2</v>
      </c>
      <c r="O20" s="548">
        <v>36.910000000000004</v>
      </c>
      <c r="P20" s="547">
        <v>58</v>
      </c>
      <c r="Q20" s="547">
        <v>63</v>
      </c>
      <c r="R20" s="547">
        <v>121</v>
      </c>
      <c r="S20" s="548">
        <v>325.45999999999998</v>
      </c>
    </row>
    <row r="21" spans="1:19" ht="20.100000000000001" customHeight="1">
      <c r="A21" s="199" t="s">
        <v>99</v>
      </c>
      <c r="B21" s="547">
        <v>0</v>
      </c>
      <c r="C21" s="548">
        <v>0</v>
      </c>
      <c r="D21" s="547">
        <v>0</v>
      </c>
      <c r="E21" s="547">
        <v>0</v>
      </c>
      <c r="F21" s="547">
        <v>0</v>
      </c>
      <c r="G21" s="548">
        <v>0</v>
      </c>
      <c r="H21" s="547">
        <v>1</v>
      </c>
      <c r="I21" s="548">
        <v>100</v>
      </c>
      <c r="J21" s="547">
        <v>14</v>
      </c>
      <c r="K21" s="547">
        <v>0</v>
      </c>
      <c r="L21" s="547">
        <v>14</v>
      </c>
      <c r="M21" s="548">
        <v>375</v>
      </c>
      <c r="N21" s="547">
        <v>1</v>
      </c>
      <c r="O21" s="548">
        <v>100</v>
      </c>
      <c r="P21" s="547">
        <v>14</v>
      </c>
      <c r="Q21" s="547">
        <v>0</v>
      </c>
      <c r="R21" s="547">
        <v>14</v>
      </c>
      <c r="S21" s="548">
        <v>375</v>
      </c>
    </row>
    <row r="22" spans="1:19" ht="20.100000000000001" customHeight="1">
      <c r="A22" s="199" t="s">
        <v>768</v>
      </c>
      <c r="B22" s="547">
        <v>0</v>
      </c>
      <c r="C22" s="548">
        <v>0</v>
      </c>
      <c r="D22" s="547">
        <v>0</v>
      </c>
      <c r="E22" s="547">
        <v>0</v>
      </c>
      <c r="F22" s="547">
        <v>0</v>
      </c>
      <c r="G22" s="548">
        <v>0</v>
      </c>
      <c r="H22" s="547">
        <v>0</v>
      </c>
      <c r="I22" s="548">
        <v>0</v>
      </c>
      <c r="J22" s="547">
        <v>0</v>
      </c>
      <c r="K22" s="547">
        <v>0</v>
      </c>
      <c r="L22" s="547">
        <v>0</v>
      </c>
      <c r="M22" s="548">
        <v>0</v>
      </c>
      <c r="N22" s="547">
        <v>0</v>
      </c>
      <c r="O22" s="548">
        <v>0</v>
      </c>
      <c r="P22" s="547">
        <v>0</v>
      </c>
      <c r="Q22" s="547">
        <v>0</v>
      </c>
      <c r="R22" s="547">
        <v>0</v>
      </c>
      <c r="S22" s="548">
        <v>0</v>
      </c>
    </row>
    <row r="23" spans="1:19" ht="20.100000000000001" customHeight="1">
      <c r="A23" s="199" t="s">
        <v>764</v>
      </c>
      <c r="B23" s="547">
        <v>1</v>
      </c>
      <c r="C23" s="548">
        <v>1.5</v>
      </c>
      <c r="D23" s="547">
        <v>8</v>
      </c>
      <c r="E23" s="547">
        <v>7</v>
      </c>
      <c r="F23" s="547">
        <v>15</v>
      </c>
      <c r="G23" s="548">
        <v>68</v>
      </c>
      <c r="H23" s="547">
        <v>0</v>
      </c>
      <c r="I23" s="548">
        <v>0</v>
      </c>
      <c r="J23" s="547">
        <v>0</v>
      </c>
      <c r="K23" s="547">
        <v>0</v>
      </c>
      <c r="L23" s="547">
        <v>0</v>
      </c>
      <c r="M23" s="548">
        <v>0</v>
      </c>
      <c r="N23" s="547">
        <v>1</v>
      </c>
      <c r="O23" s="548">
        <v>1.5</v>
      </c>
      <c r="P23" s="547">
        <v>8</v>
      </c>
      <c r="Q23" s="547">
        <v>7</v>
      </c>
      <c r="R23" s="547">
        <v>15</v>
      </c>
      <c r="S23" s="548">
        <v>68</v>
      </c>
    </row>
    <row r="24" spans="1:19" ht="20.100000000000001" customHeight="1">
      <c r="A24" s="199" t="s">
        <v>2</v>
      </c>
      <c r="B24" s="547">
        <v>0</v>
      </c>
      <c r="C24" s="548">
        <v>0</v>
      </c>
      <c r="D24" s="547">
        <v>0</v>
      </c>
      <c r="E24" s="547">
        <v>0</v>
      </c>
      <c r="F24" s="547">
        <v>0</v>
      </c>
      <c r="G24" s="548">
        <v>0</v>
      </c>
      <c r="H24" s="547">
        <v>3</v>
      </c>
      <c r="I24" s="548">
        <v>28.5</v>
      </c>
      <c r="J24" s="547">
        <v>20</v>
      </c>
      <c r="K24" s="547">
        <v>4</v>
      </c>
      <c r="L24" s="547">
        <v>24</v>
      </c>
      <c r="M24" s="548">
        <v>927.6</v>
      </c>
      <c r="N24" s="547">
        <v>3</v>
      </c>
      <c r="O24" s="548">
        <v>28.5</v>
      </c>
      <c r="P24" s="547">
        <v>20</v>
      </c>
      <c r="Q24" s="547">
        <v>4</v>
      </c>
      <c r="R24" s="547">
        <v>24</v>
      </c>
      <c r="S24" s="548">
        <v>927.6</v>
      </c>
    </row>
    <row r="25" spans="1:19" ht="20.100000000000001" customHeight="1">
      <c r="A25" s="199" t="s">
        <v>765</v>
      </c>
      <c r="B25" s="549">
        <v>1</v>
      </c>
      <c r="C25" s="549">
        <v>1.7</v>
      </c>
      <c r="D25" s="549">
        <v>3</v>
      </c>
      <c r="E25" s="549">
        <v>1</v>
      </c>
      <c r="F25" s="549">
        <v>4</v>
      </c>
      <c r="G25" s="549">
        <v>66.5</v>
      </c>
      <c r="H25" s="551">
        <v>0</v>
      </c>
      <c r="I25" s="549">
        <v>0</v>
      </c>
      <c r="J25" s="551">
        <v>0</v>
      </c>
      <c r="K25" s="551">
        <v>0</v>
      </c>
      <c r="L25" s="551">
        <v>0</v>
      </c>
      <c r="M25" s="549">
        <v>0</v>
      </c>
      <c r="N25" s="551">
        <v>1</v>
      </c>
      <c r="O25" s="549">
        <v>1.7</v>
      </c>
      <c r="P25" s="551">
        <v>3</v>
      </c>
      <c r="Q25" s="551">
        <v>1</v>
      </c>
      <c r="R25" s="551">
        <v>4</v>
      </c>
      <c r="S25" s="549">
        <v>66.5</v>
      </c>
    </row>
    <row r="26" spans="1:19" ht="20.100000000000001" customHeight="1">
      <c r="A26" s="331" t="s">
        <v>719</v>
      </c>
      <c r="B26" s="547">
        <v>0</v>
      </c>
      <c r="C26" s="548">
        <v>0</v>
      </c>
      <c r="D26" s="547">
        <v>0</v>
      </c>
      <c r="E26" s="547">
        <v>0</v>
      </c>
      <c r="F26" s="547">
        <v>0</v>
      </c>
      <c r="G26" s="548">
        <v>0</v>
      </c>
      <c r="H26" s="547">
        <v>1</v>
      </c>
      <c r="I26" s="548">
        <v>3.6</v>
      </c>
      <c r="J26" s="547">
        <v>8</v>
      </c>
      <c r="K26" s="547">
        <v>1</v>
      </c>
      <c r="L26" s="547">
        <v>9</v>
      </c>
      <c r="M26" s="548">
        <v>243</v>
      </c>
      <c r="N26" s="547">
        <v>1</v>
      </c>
      <c r="O26" s="548">
        <v>3.6</v>
      </c>
      <c r="P26" s="547">
        <v>8</v>
      </c>
      <c r="Q26" s="547">
        <v>1</v>
      </c>
      <c r="R26" s="547">
        <v>9</v>
      </c>
      <c r="S26" s="548">
        <v>243</v>
      </c>
    </row>
    <row r="27" spans="1:19" ht="20.100000000000001" customHeight="1">
      <c r="A27" s="199" t="s">
        <v>724</v>
      </c>
      <c r="B27" s="552">
        <v>0</v>
      </c>
      <c r="C27" s="549">
        <v>0</v>
      </c>
      <c r="D27" s="552">
        <v>0</v>
      </c>
      <c r="E27" s="552">
        <v>0</v>
      </c>
      <c r="F27" s="552">
        <v>0</v>
      </c>
      <c r="G27" s="549">
        <v>0</v>
      </c>
      <c r="H27" s="552">
        <v>0</v>
      </c>
      <c r="I27" s="549">
        <v>0</v>
      </c>
      <c r="J27" s="552">
        <v>0</v>
      </c>
      <c r="K27" s="552">
        <v>0</v>
      </c>
      <c r="L27" s="552">
        <v>0</v>
      </c>
      <c r="M27" s="549">
        <v>0</v>
      </c>
      <c r="N27" s="552">
        <v>0</v>
      </c>
      <c r="O27" s="549">
        <v>0</v>
      </c>
      <c r="P27" s="552">
        <v>0</v>
      </c>
      <c r="Q27" s="552">
        <v>0</v>
      </c>
      <c r="R27" s="552">
        <v>0</v>
      </c>
      <c r="S27" s="549">
        <v>0</v>
      </c>
    </row>
    <row r="28" spans="1:19" ht="20.100000000000001" customHeight="1">
      <c r="A28" s="199" t="s">
        <v>769</v>
      </c>
      <c r="B28" s="547">
        <v>0</v>
      </c>
      <c r="C28" s="548">
        <v>0</v>
      </c>
      <c r="D28" s="547">
        <v>0</v>
      </c>
      <c r="E28" s="547">
        <v>0</v>
      </c>
      <c r="F28" s="547">
        <v>0</v>
      </c>
      <c r="G28" s="548">
        <v>0</v>
      </c>
      <c r="H28" s="547">
        <v>0</v>
      </c>
      <c r="I28" s="548">
        <v>0</v>
      </c>
      <c r="J28" s="547">
        <v>0</v>
      </c>
      <c r="K28" s="547">
        <v>0</v>
      </c>
      <c r="L28" s="547">
        <v>0</v>
      </c>
      <c r="M28" s="548">
        <v>0</v>
      </c>
      <c r="N28" s="547">
        <v>0</v>
      </c>
      <c r="O28" s="548">
        <v>0</v>
      </c>
      <c r="P28" s="547">
        <v>0</v>
      </c>
      <c r="Q28" s="547">
        <v>0</v>
      </c>
      <c r="R28" s="547">
        <v>0</v>
      </c>
      <c r="S28" s="548">
        <v>0</v>
      </c>
    </row>
    <row r="29" spans="1:19" ht="20.100000000000001" customHeight="1">
      <c r="A29" s="179" t="s">
        <v>210</v>
      </c>
      <c r="B29" s="547"/>
      <c r="C29" s="549"/>
      <c r="D29" s="553"/>
      <c r="E29" s="553"/>
      <c r="F29" s="553"/>
      <c r="G29" s="549"/>
      <c r="H29" s="553"/>
      <c r="I29" s="549"/>
      <c r="J29" s="553"/>
      <c r="K29" s="553"/>
      <c r="L29" s="553"/>
      <c r="M29" s="549"/>
      <c r="N29" s="553"/>
      <c r="O29" s="549"/>
      <c r="P29" s="553"/>
      <c r="Q29" s="553"/>
      <c r="R29" s="553"/>
      <c r="S29" s="549"/>
    </row>
    <row r="30" spans="1:19" ht="20.100000000000001" customHeight="1">
      <c r="A30" s="178" t="s">
        <v>736</v>
      </c>
      <c r="B30" s="551">
        <v>0</v>
      </c>
      <c r="C30" s="549">
        <v>0</v>
      </c>
      <c r="D30" s="551">
        <v>0</v>
      </c>
      <c r="E30" s="551">
        <v>0</v>
      </c>
      <c r="F30" s="551">
        <v>0</v>
      </c>
      <c r="G30" s="549">
        <v>0</v>
      </c>
      <c r="H30" s="551">
        <v>1</v>
      </c>
      <c r="I30" s="551">
        <v>30</v>
      </c>
      <c r="J30" s="551">
        <v>15</v>
      </c>
      <c r="K30" s="551">
        <v>3</v>
      </c>
      <c r="L30" s="551">
        <v>18</v>
      </c>
      <c r="M30" s="549">
        <v>219.85</v>
      </c>
      <c r="N30" s="551">
        <v>1</v>
      </c>
      <c r="O30" s="551">
        <v>30</v>
      </c>
      <c r="P30" s="551">
        <v>15</v>
      </c>
      <c r="Q30" s="551">
        <v>3</v>
      </c>
      <c r="R30" s="551">
        <v>18</v>
      </c>
      <c r="S30" s="549">
        <v>219.85</v>
      </c>
    </row>
    <row r="31" spans="1:19" ht="20.100000000000001" customHeight="1">
      <c r="A31" s="199" t="s">
        <v>18</v>
      </c>
      <c r="B31" s="547">
        <v>0</v>
      </c>
      <c r="C31" s="548">
        <v>0</v>
      </c>
      <c r="D31" s="547">
        <v>0</v>
      </c>
      <c r="E31" s="547">
        <v>0</v>
      </c>
      <c r="F31" s="547">
        <v>0</v>
      </c>
      <c r="G31" s="548">
        <v>0</v>
      </c>
      <c r="H31" s="547">
        <v>7</v>
      </c>
      <c r="I31" s="548">
        <v>295</v>
      </c>
      <c r="J31" s="547">
        <v>92</v>
      </c>
      <c r="K31" s="547">
        <v>49</v>
      </c>
      <c r="L31" s="547">
        <v>141</v>
      </c>
      <c r="M31" s="548">
        <v>5564.6200000000008</v>
      </c>
      <c r="N31" s="547">
        <v>7</v>
      </c>
      <c r="O31" s="548">
        <v>295</v>
      </c>
      <c r="P31" s="547">
        <v>92</v>
      </c>
      <c r="Q31" s="547">
        <v>49</v>
      </c>
      <c r="R31" s="547">
        <v>141</v>
      </c>
      <c r="S31" s="548">
        <v>5564.6200000000008</v>
      </c>
    </row>
    <row r="32" spans="1:19" ht="20.100000000000001" customHeight="1">
      <c r="A32" s="199" t="s">
        <v>6</v>
      </c>
      <c r="B32" s="547">
        <v>0</v>
      </c>
      <c r="C32" s="548">
        <v>0</v>
      </c>
      <c r="D32" s="547">
        <v>0</v>
      </c>
      <c r="E32" s="547">
        <v>0</v>
      </c>
      <c r="F32" s="547">
        <v>0</v>
      </c>
      <c r="G32" s="548">
        <v>0</v>
      </c>
      <c r="H32" s="547">
        <v>16</v>
      </c>
      <c r="I32" s="548">
        <v>1287.21</v>
      </c>
      <c r="J32" s="547">
        <v>241</v>
      </c>
      <c r="K32" s="547">
        <v>144</v>
      </c>
      <c r="L32" s="547">
        <v>385</v>
      </c>
      <c r="M32" s="548">
        <v>46188.009999999995</v>
      </c>
      <c r="N32" s="547">
        <v>16</v>
      </c>
      <c r="O32" s="548">
        <v>1287.21</v>
      </c>
      <c r="P32" s="547">
        <v>241</v>
      </c>
      <c r="Q32" s="547">
        <v>144</v>
      </c>
      <c r="R32" s="547">
        <v>385</v>
      </c>
      <c r="S32" s="548">
        <v>46188.009999999995</v>
      </c>
    </row>
    <row r="33" spans="1:19" ht="20.100000000000001" customHeight="1">
      <c r="A33" s="199" t="s">
        <v>738</v>
      </c>
      <c r="B33" s="547">
        <v>0</v>
      </c>
      <c r="C33" s="548">
        <v>0</v>
      </c>
      <c r="D33" s="547">
        <v>0</v>
      </c>
      <c r="E33" s="547">
        <v>0</v>
      </c>
      <c r="F33" s="547">
        <v>0</v>
      </c>
      <c r="G33" s="548">
        <v>0</v>
      </c>
      <c r="H33" s="547">
        <v>0</v>
      </c>
      <c r="I33" s="548">
        <v>0</v>
      </c>
      <c r="J33" s="547">
        <v>0</v>
      </c>
      <c r="K33" s="547">
        <v>0</v>
      </c>
      <c r="L33" s="547">
        <v>0</v>
      </c>
      <c r="M33" s="548">
        <v>0</v>
      </c>
      <c r="N33" s="547">
        <v>0</v>
      </c>
      <c r="O33" s="548">
        <v>0</v>
      </c>
      <c r="P33" s="547">
        <v>0</v>
      </c>
      <c r="Q33" s="547">
        <v>0</v>
      </c>
      <c r="R33" s="547">
        <v>0</v>
      </c>
      <c r="S33" s="548">
        <v>0</v>
      </c>
    </row>
    <row r="34" spans="1:19" ht="20.100000000000001" customHeight="1">
      <c r="A34" s="199" t="s">
        <v>0</v>
      </c>
      <c r="B34" s="547">
        <v>0</v>
      </c>
      <c r="C34" s="548">
        <v>0</v>
      </c>
      <c r="D34" s="547">
        <v>0</v>
      </c>
      <c r="E34" s="547">
        <v>0</v>
      </c>
      <c r="F34" s="547">
        <v>0</v>
      </c>
      <c r="G34" s="548">
        <v>0</v>
      </c>
      <c r="H34" s="547">
        <v>12</v>
      </c>
      <c r="I34" s="548">
        <v>1800.1100000000001</v>
      </c>
      <c r="J34" s="547">
        <v>408</v>
      </c>
      <c r="K34" s="547">
        <v>244</v>
      </c>
      <c r="L34" s="547">
        <v>652</v>
      </c>
      <c r="M34" s="548">
        <v>6856.8899999999994</v>
      </c>
      <c r="N34" s="547">
        <v>12</v>
      </c>
      <c r="O34" s="548">
        <v>1800.1100000000001</v>
      </c>
      <c r="P34" s="547">
        <v>408</v>
      </c>
      <c r="Q34" s="547">
        <v>244</v>
      </c>
      <c r="R34" s="547">
        <v>652</v>
      </c>
      <c r="S34" s="548">
        <v>6856.8899999999994</v>
      </c>
    </row>
    <row r="35" spans="1:19" ht="20.100000000000001" customHeight="1">
      <c r="A35" s="179" t="s">
        <v>211</v>
      </c>
      <c r="B35" s="547"/>
      <c r="C35" s="549"/>
      <c r="D35" s="550"/>
      <c r="E35" s="550"/>
      <c r="F35" s="550"/>
      <c r="G35" s="549"/>
      <c r="H35" s="550"/>
      <c r="I35" s="549"/>
      <c r="J35" s="550"/>
      <c r="K35" s="550"/>
      <c r="L35" s="550"/>
      <c r="M35" s="549"/>
      <c r="N35" s="550"/>
      <c r="O35" s="549"/>
      <c r="P35" s="550"/>
      <c r="Q35" s="550"/>
      <c r="R35" s="550"/>
      <c r="S35" s="549"/>
    </row>
    <row r="36" spans="1:19" ht="20.100000000000001" customHeight="1">
      <c r="A36" s="199" t="s">
        <v>77</v>
      </c>
      <c r="B36" s="547">
        <v>0</v>
      </c>
      <c r="C36" s="548">
        <v>0</v>
      </c>
      <c r="D36" s="547">
        <v>0</v>
      </c>
      <c r="E36" s="547">
        <v>0</v>
      </c>
      <c r="F36" s="547">
        <v>0</v>
      </c>
      <c r="G36" s="548">
        <v>0</v>
      </c>
      <c r="H36" s="547">
        <v>2</v>
      </c>
      <c r="I36" s="548">
        <v>76.3</v>
      </c>
      <c r="J36" s="547">
        <v>15</v>
      </c>
      <c r="K36" s="547">
        <v>2</v>
      </c>
      <c r="L36" s="547">
        <v>17</v>
      </c>
      <c r="M36" s="548">
        <v>783.26</v>
      </c>
      <c r="N36" s="547">
        <v>2</v>
      </c>
      <c r="O36" s="548">
        <v>76.3</v>
      </c>
      <c r="P36" s="547">
        <v>15</v>
      </c>
      <c r="Q36" s="547">
        <v>2</v>
      </c>
      <c r="R36" s="547">
        <v>17</v>
      </c>
      <c r="S36" s="548">
        <v>783.26</v>
      </c>
    </row>
    <row r="37" spans="1:19" ht="20.100000000000001" customHeight="1">
      <c r="A37" s="199" t="s">
        <v>94</v>
      </c>
      <c r="B37" s="547">
        <v>0</v>
      </c>
      <c r="C37" s="548">
        <v>0</v>
      </c>
      <c r="D37" s="547">
        <v>0</v>
      </c>
      <c r="E37" s="547">
        <v>0</v>
      </c>
      <c r="F37" s="547">
        <v>0</v>
      </c>
      <c r="G37" s="548">
        <v>0</v>
      </c>
      <c r="H37" s="547">
        <v>5</v>
      </c>
      <c r="I37" s="548">
        <v>120.3</v>
      </c>
      <c r="J37" s="547">
        <v>38</v>
      </c>
      <c r="K37" s="547">
        <v>9</v>
      </c>
      <c r="L37" s="547">
        <v>47</v>
      </c>
      <c r="M37" s="548">
        <v>2588.71</v>
      </c>
      <c r="N37" s="547">
        <v>5</v>
      </c>
      <c r="O37" s="548">
        <v>120.3</v>
      </c>
      <c r="P37" s="547">
        <v>38</v>
      </c>
      <c r="Q37" s="547">
        <v>9</v>
      </c>
      <c r="R37" s="547">
        <v>47</v>
      </c>
      <c r="S37" s="548">
        <v>2588.71</v>
      </c>
    </row>
    <row r="38" spans="1:19" ht="20.100000000000001" customHeight="1">
      <c r="A38" s="199" t="s">
        <v>739</v>
      </c>
      <c r="B38" s="547">
        <v>0</v>
      </c>
      <c r="C38" s="548">
        <v>0</v>
      </c>
      <c r="D38" s="547">
        <v>0</v>
      </c>
      <c r="E38" s="547">
        <v>0</v>
      </c>
      <c r="F38" s="547">
        <v>0</v>
      </c>
      <c r="G38" s="548">
        <v>0</v>
      </c>
      <c r="H38" s="547">
        <v>1</v>
      </c>
      <c r="I38" s="548">
        <v>13</v>
      </c>
      <c r="J38" s="547">
        <v>4</v>
      </c>
      <c r="K38" s="547">
        <v>1</v>
      </c>
      <c r="L38" s="547">
        <v>5</v>
      </c>
      <c r="M38" s="548">
        <v>194.16</v>
      </c>
      <c r="N38" s="547">
        <v>1</v>
      </c>
      <c r="O38" s="548">
        <v>13</v>
      </c>
      <c r="P38" s="547">
        <v>4</v>
      </c>
      <c r="Q38" s="547">
        <v>1</v>
      </c>
      <c r="R38" s="547">
        <v>5</v>
      </c>
      <c r="S38" s="548">
        <v>194.16</v>
      </c>
    </row>
    <row r="39" spans="1:19" ht="20.100000000000001" customHeight="1">
      <c r="A39" s="199" t="s">
        <v>740</v>
      </c>
      <c r="B39" s="547">
        <v>0</v>
      </c>
      <c r="C39" s="548">
        <v>0</v>
      </c>
      <c r="D39" s="547">
        <v>0</v>
      </c>
      <c r="E39" s="547">
        <v>0</v>
      </c>
      <c r="F39" s="547">
        <v>0</v>
      </c>
      <c r="G39" s="548">
        <v>0</v>
      </c>
      <c r="H39" s="547">
        <v>2</v>
      </c>
      <c r="I39" s="548">
        <v>25.2</v>
      </c>
      <c r="J39" s="547">
        <v>9</v>
      </c>
      <c r="K39" s="547">
        <v>5</v>
      </c>
      <c r="L39" s="547">
        <v>14</v>
      </c>
      <c r="M39" s="548">
        <v>277.63</v>
      </c>
      <c r="N39" s="547">
        <v>2</v>
      </c>
      <c r="O39" s="548">
        <v>25.2</v>
      </c>
      <c r="P39" s="547">
        <v>9</v>
      </c>
      <c r="Q39" s="547">
        <v>5</v>
      </c>
      <c r="R39" s="547">
        <v>14</v>
      </c>
      <c r="S39" s="548">
        <v>277.63</v>
      </c>
    </row>
    <row r="40" spans="1:19" ht="20.100000000000001" customHeight="1">
      <c r="A40" s="199" t="s">
        <v>43</v>
      </c>
      <c r="B40" s="547">
        <v>0</v>
      </c>
      <c r="C40" s="548">
        <v>0</v>
      </c>
      <c r="D40" s="547">
        <v>0</v>
      </c>
      <c r="E40" s="547">
        <v>0</v>
      </c>
      <c r="F40" s="547">
        <v>0</v>
      </c>
      <c r="G40" s="548">
        <v>0</v>
      </c>
      <c r="H40" s="547">
        <v>5</v>
      </c>
      <c r="I40" s="547">
        <v>512.17865000000006</v>
      </c>
      <c r="J40" s="547">
        <v>107</v>
      </c>
      <c r="K40" s="547">
        <v>24</v>
      </c>
      <c r="L40" s="547">
        <v>131</v>
      </c>
      <c r="M40" s="548">
        <v>14489.98</v>
      </c>
      <c r="N40" s="547">
        <v>5</v>
      </c>
      <c r="O40" s="547">
        <v>512.17865000000006</v>
      </c>
      <c r="P40" s="547">
        <v>107</v>
      </c>
      <c r="Q40" s="547">
        <v>24</v>
      </c>
      <c r="R40" s="547">
        <v>131</v>
      </c>
      <c r="S40" s="548">
        <v>14489.98</v>
      </c>
    </row>
    <row r="41" spans="1:19" ht="20.100000000000001" customHeight="1">
      <c r="A41" s="199" t="s">
        <v>741</v>
      </c>
      <c r="B41" s="547">
        <v>0</v>
      </c>
      <c r="C41" s="548">
        <v>0</v>
      </c>
      <c r="D41" s="547">
        <v>0</v>
      </c>
      <c r="E41" s="547">
        <v>0</v>
      </c>
      <c r="F41" s="547">
        <v>0</v>
      </c>
      <c r="G41" s="548">
        <v>0</v>
      </c>
      <c r="H41" s="547">
        <v>1</v>
      </c>
      <c r="I41" s="548">
        <v>6.9</v>
      </c>
      <c r="J41" s="547">
        <v>3</v>
      </c>
      <c r="K41" s="547">
        <v>0</v>
      </c>
      <c r="L41" s="547">
        <v>3</v>
      </c>
      <c r="M41" s="548">
        <v>98.5</v>
      </c>
      <c r="N41" s="547">
        <v>1</v>
      </c>
      <c r="O41" s="548">
        <v>6.9</v>
      </c>
      <c r="P41" s="547">
        <v>3</v>
      </c>
      <c r="Q41" s="547">
        <v>0</v>
      </c>
      <c r="R41" s="547">
        <v>3</v>
      </c>
      <c r="S41" s="548">
        <v>98.5</v>
      </c>
    </row>
    <row r="42" spans="1:19" ht="20.100000000000001" customHeight="1">
      <c r="A42" s="199" t="s">
        <v>716</v>
      </c>
      <c r="B42" s="547">
        <v>0</v>
      </c>
      <c r="C42" s="548">
        <v>0</v>
      </c>
      <c r="D42" s="547">
        <v>0</v>
      </c>
      <c r="E42" s="547">
        <v>0</v>
      </c>
      <c r="F42" s="547">
        <v>0</v>
      </c>
      <c r="G42" s="548">
        <v>0</v>
      </c>
      <c r="H42" s="547">
        <v>0</v>
      </c>
      <c r="I42" s="548">
        <v>0</v>
      </c>
      <c r="J42" s="547">
        <v>0</v>
      </c>
      <c r="K42" s="547">
        <v>0</v>
      </c>
      <c r="L42" s="547">
        <v>0</v>
      </c>
      <c r="M42" s="548">
        <v>0</v>
      </c>
      <c r="N42" s="547">
        <v>0</v>
      </c>
      <c r="O42" s="548">
        <v>0</v>
      </c>
      <c r="P42" s="547">
        <v>0</v>
      </c>
      <c r="Q42" s="547">
        <v>0</v>
      </c>
      <c r="R42" s="547">
        <v>0</v>
      </c>
      <c r="S42" s="548">
        <v>0</v>
      </c>
    </row>
    <row r="43" spans="1:19" ht="20.100000000000001" customHeight="1">
      <c r="A43" s="199" t="s">
        <v>715</v>
      </c>
      <c r="B43" s="547">
        <v>0</v>
      </c>
      <c r="C43" s="548">
        <v>0</v>
      </c>
      <c r="D43" s="547">
        <v>0</v>
      </c>
      <c r="E43" s="547">
        <v>0</v>
      </c>
      <c r="F43" s="547">
        <v>0</v>
      </c>
      <c r="G43" s="548">
        <v>0</v>
      </c>
      <c r="H43" s="547">
        <v>1</v>
      </c>
      <c r="I43" s="548">
        <v>19</v>
      </c>
      <c r="J43" s="547">
        <v>43</v>
      </c>
      <c r="K43" s="547">
        <v>59</v>
      </c>
      <c r="L43" s="547">
        <v>102</v>
      </c>
      <c r="M43" s="548">
        <v>121.89400000000001</v>
      </c>
      <c r="N43" s="547">
        <v>1</v>
      </c>
      <c r="O43" s="548">
        <v>19</v>
      </c>
      <c r="P43" s="547">
        <v>43</v>
      </c>
      <c r="Q43" s="547">
        <v>59</v>
      </c>
      <c r="R43" s="547">
        <v>102</v>
      </c>
      <c r="S43" s="548">
        <v>121.89400000000001</v>
      </c>
    </row>
    <row r="44" spans="1:19" ht="20.100000000000001" customHeight="1">
      <c r="A44" s="199" t="s">
        <v>761</v>
      </c>
      <c r="B44" s="547">
        <v>0</v>
      </c>
      <c r="C44" s="548">
        <v>0</v>
      </c>
      <c r="D44" s="547">
        <v>0</v>
      </c>
      <c r="E44" s="547">
        <v>0</v>
      </c>
      <c r="F44" s="547">
        <v>0</v>
      </c>
      <c r="G44" s="548">
        <v>0</v>
      </c>
      <c r="H44" s="547">
        <v>1</v>
      </c>
      <c r="I44" s="548">
        <v>11</v>
      </c>
      <c r="J44" s="547">
        <v>0</v>
      </c>
      <c r="K44" s="547">
        <v>0</v>
      </c>
      <c r="L44" s="547">
        <v>0</v>
      </c>
      <c r="M44" s="548">
        <v>1210</v>
      </c>
      <c r="N44" s="547">
        <v>1</v>
      </c>
      <c r="O44" s="548">
        <v>11</v>
      </c>
      <c r="P44" s="547">
        <v>0</v>
      </c>
      <c r="Q44" s="547">
        <v>0</v>
      </c>
      <c r="R44" s="547">
        <v>0</v>
      </c>
      <c r="S44" s="548">
        <v>1210</v>
      </c>
    </row>
    <row r="45" spans="1:19" ht="20.100000000000001" customHeight="1">
      <c r="A45" s="199" t="s">
        <v>721</v>
      </c>
      <c r="B45" s="547">
        <v>0</v>
      </c>
      <c r="C45" s="548">
        <v>0</v>
      </c>
      <c r="D45" s="547">
        <v>0</v>
      </c>
      <c r="E45" s="547">
        <v>0</v>
      </c>
      <c r="F45" s="547">
        <v>0</v>
      </c>
      <c r="G45" s="548">
        <v>0</v>
      </c>
      <c r="H45" s="547">
        <v>2</v>
      </c>
      <c r="I45" s="548">
        <v>25.7</v>
      </c>
      <c r="J45" s="547">
        <v>8</v>
      </c>
      <c r="K45" s="547">
        <v>1</v>
      </c>
      <c r="L45" s="547">
        <v>9</v>
      </c>
      <c r="M45" s="548">
        <v>688.5</v>
      </c>
      <c r="N45" s="547">
        <v>2</v>
      </c>
      <c r="O45" s="548">
        <v>25.7</v>
      </c>
      <c r="P45" s="547">
        <v>8</v>
      </c>
      <c r="Q45" s="547">
        <v>1</v>
      </c>
      <c r="R45" s="547">
        <v>9</v>
      </c>
      <c r="S45" s="548">
        <v>688.5</v>
      </c>
    </row>
    <row r="46" spans="1:19" ht="20.100000000000001" customHeight="1">
      <c r="A46" s="199" t="s">
        <v>71</v>
      </c>
      <c r="B46" s="547">
        <v>0</v>
      </c>
      <c r="C46" s="548">
        <v>0</v>
      </c>
      <c r="D46" s="547">
        <v>0</v>
      </c>
      <c r="E46" s="547">
        <v>0</v>
      </c>
      <c r="F46" s="547">
        <v>0</v>
      </c>
      <c r="G46" s="548">
        <v>0</v>
      </c>
      <c r="H46" s="547">
        <v>2</v>
      </c>
      <c r="I46" s="548">
        <v>36</v>
      </c>
      <c r="J46" s="547">
        <v>8</v>
      </c>
      <c r="K46" s="547">
        <v>0</v>
      </c>
      <c r="L46" s="547">
        <v>8</v>
      </c>
      <c r="M46" s="548">
        <v>359.56</v>
      </c>
      <c r="N46" s="547">
        <v>2</v>
      </c>
      <c r="O46" s="548">
        <v>36</v>
      </c>
      <c r="P46" s="547">
        <v>8</v>
      </c>
      <c r="Q46" s="547">
        <v>0</v>
      </c>
      <c r="R46" s="547">
        <v>8</v>
      </c>
      <c r="S46" s="548">
        <v>359.56</v>
      </c>
    </row>
    <row r="47" spans="1:19" ht="20.100000000000001" customHeight="1">
      <c r="A47" s="199" t="s">
        <v>763</v>
      </c>
      <c r="B47" s="547">
        <v>2</v>
      </c>
      <c r="C47" s="548">
        <v>33.030565000000003</v>
      </c>
      <c r="D47" s="547">
        <v>7</v>
      </c>
      <c r="E47" s="547">
        <v>1</v>
      </c>
      <c r="F47" s="547">
        <v>8</v>
      </c>
      <c r="G47" s="548">
        <v>132.63999999999999</v>
      </c>
      <c r="H47" s="547">
        <v>0</v>
      </c>
      <c r="I47" s="548">
        <v>0</v>
      </c>
      <c r="J47" s="547">
        <v>0</v>
      </c>
      <c r="K47" s="547">
        <v>0</v>
      </c>
      <c r="L47" s="547">
        <v>0</v>
      </c>
      <c r="M47" s="548">
        <v>0</v>
      </c>
      <c r="N47" s="547">
        <v>2</v>
      </c>
      <c r="O47" s="548">
        <v>33.030565000000003</v>
      </c>
      <c r="P47" s="547">
        <v>7</v>
      </c>
      <c r="Q47" s="547">
        <v>1</v>
      </c>
      <c r="R47" s="547">
        <v>8</v>
      </c>
      <c r="S47" s="548">
        <v>132.63999999999999</v>
      </c>
    </row>
    <row r="48" spans="1:19" ht="20.100000000000001" customHeight="1">
      <c r="A48" s="199" t="s">
        <v>714</v>
      </c>
      <c r="B48" s="547">
        <v>0</v>
      </c>
      <c r="C48" s="548">
        <v>0</v>
      </c>
      <c r="D48" s="547">
        <v>0</v>
      </c>
      <c r="E48" s="547">
        <v>0</v>
      </c>
      <c r="F48" s="547">
        <v>0</v>
      </c>
      <c r="G48" s="548">
        <v>0</v>
      </c>
      <c r="H48" s="547">
        <v>0</v>
      </c>
      <c r="I48" s="548">
        <v>0</v>
      </c>
      <c r="J48" s="547">
        <v>0</v>
      </c>
      <c r="K48" s="547">
        <v>0</v>
      </c>
      <c r="L48" s="547">
        <v>0</v>
      </c>
      <c r="M48" s="548">
        <v>0</v>
      </c>
      <c r="N48" s="547">
        <v>0</v>
      </c>
      <c r="O48" s="548">
        <v>0</v>
      </c>
      <c r="P48" s="547">
        <v>0</v>
      </c>
      <c r="Q48" s="547">
        <v>0</v>
      </c>
      <c r="R48" s="547">
        <v>0</v>
      </c>
      <c r="S48" s="548">
        <v>0</v>
      </c>
    </row>
    <row r="49" spans="1:19" ht="20.100000000000001" customHeight="1">
      <c r="A49" s="331" t="s">
        <v>742</v>
      </c>
      <c r="B49" s="547">
        <v>0</v>
      </c>
      <c r="C49" s="548">
        <v>0</v>
      </c>
      <c r="D49" s="547">
        <v>0</v>
      </c>
      <c r="E49" s="547">
        <v>0</v>
      </c>
      <c r="F49" s="547">
        <v>0</v>
      </c>
      <c r="G49" s="548">
        <v>0</v>
      </c>
      <c r="H49" s="547">
        <v>0</v>
      </c>
      <c r="I49" s="548">
        <v>0</v>
      </c>
      <c r="J49" s="547">
        <v>0</v>
      </c>
      <c r="K49" s="547">
        <v>0</v>
      </c>
      <c r="L49" s="547">
        <v>0</v>
      </c>
      <c r="M49" s="548">
        <v>0</v>
      </c>
      <c r="N49" s="547">
        <v>0</v>
      </c>
      <c r="O49" s="548">
        <v>0</v>
      </c>
      <c r="P49" s="547">
        <v>0</v>
      </c>
      <c r="Q49" s="547">
        <v>0</v>
      </c>
      <c r="R49" s="547">
        <v>0</v>
      </c>
      <c r="S49" s="548">
        <v>0</v>
      </c>
    </row>
    <row r="50" spans="1:19" ht="20.100000000000001" customHeight="1">
      <c r="A50" s="199" t="s">
        <v>728</v>
      </c>
      <c r="B50" s="547">
        <v>0</v>
      </c>
      <c r="C50" s="548">
        <v>0</v>
      </c>
      <c r="D50" s="547">
        <v>0</v>
      </c>
      <c r="E50" s="547">
        <v>0</v>
      </c>
      <c r="F50" s="547">
        <v>0</v>
      </c>
      <c r="G50" s="548">
        <v>0</v>
      </c>
      <c r="H50" s="547">
        <v>3</v>
      </c>
      <c r="I50" s="548">
        <v>62</v>
      </c>
      <c r="J50" s="547">
        <v>44</v>
      </c>
      <c r="K50" s="547">
        <v>58</v>
      </c>
      <c r="L50" s="547">
        <v>102</v>
      </c>
      <c r="M50" s="548">
        <v>1845.9699999999998</v>
      </c>
      <c r="N50" s="547">
        <v>3</v>
      </c>
      <c r="O50" s="548">
        <v>62</v>
      </c>
      <c r="P50" s="547">
        <v>44</v>
      </c>
      <c r="Q50" s="547">
        <v>58</v>
      </c>
      <c r="R50" s="547">
        <v>102</v>
      </c>
      <c r="S50" s="548">
        <v>1845.9699999999998</v>
      </c>
    </row>
    <row r="51" spans="1:19" ht="20.100000000000001" customHeight="1">
      <c r="A51" s="199" t="s">
        <v>743</v>
      </c>
      <c r="B51" s="547">
        <v>0</v>
      </c>
      <c r="C51" s="548">
        <v>0</v>
      </c>
      <c r="D51" s="547">
        <v>0</v>
      </c>
      <c r="E51" s="547">
        <v>0</v>
      </c>
      <c r="F51" s="547">
        <v>0</v>
      </c>
      <c r="G51" s="548">
        <v>0</v>
      </c>
      <c r="H51" s="547">
        <v>0</v>
      </c>
      <c r="I51" s="548">
        <v>0</v>
      </c>
      <c r="J51" s="547">
        <v>0</v>
      </c>
      <c r="K51" s="547">
        <v>0</v>
      </c>
      <c r="L51" s="547">
        <v>0</v>
      </c>
      <c r="M51" s="548">
        <v>0</v>
      </c>
      <c r="N51" s="547">
        <v>0</v>
      </c>
      <c r="O51" s="548">
        <v>0</v>
      </c>
      <c r="P51" s="547">
        <v>0</v>
      </c>
      <c r="Q51" s="547">
        <v>0</v>
      </c>
      <c r="R51" s="547">
        <v>0</v>
      </c>
      <c r="S51" s="548">
        <v>0</v>
      </c>
    </row>
    <row r="52" spans="1:19" ht="20.100000000000001" customHeight="1">
      <c r="A52" s="199" t="s">
        <v>770</v>
      </c>
      <c r="B52" s="547">
        <v>0</v>
      </c>
      <c r="C52" s="548">
        <v>0</v>
      </c>
      <c r="D52" s="547">
        <v>0</v>
      </c>
      <c r="E52" s="547">
        <v>0</v>
      </c>
      <c r="F52" s="547">
        <v>0</v>
      </c>
      <c r="G52" s="548">
        <v>0</v>
      </c>
      <c r="H52" s="547">
        <v>0</v>
      </c>
      <c r="I52" s="548">
        <v>0</v>
      </c>
      <c r="J52" s="547">
        <v>0</v>
      </c>
      <c r="K52" s="547">
        <v>0</v>
      </c>
      <c r="L52" s="547">
        <v>0</v>
      </c>
      <c r="M52" s="548">
        <v>0</v>
      </c>
      <c r="N52" s="547">
        <v>0</v>
      </c>
      <c r="O52" s="548">
        <v>0</v>
      </c>
      <c r="P52" s="547">
        <v>0</v>
      </c>
      <c r="Q52" s="547">
        <v>0</v>
      </c>
      <c r="R52" s="547">
        <v>0</v>
      </c>
      <c r="S52" s="548">
        <v>0</v>
      </c>
    </row>
    <row r="53" spans="1:19" ht="20.100000000000001" customHeight="1">
      <c r="A53" s="199" t="s">
        <v>735</v>
      </c>
      <c r="B53" s="547">
        <v>0</v>
      </c>
      <c r="C53" s="548">
        <v>0</v>
      </c>
      <c r="D53" s="547">
        <v>0</v>
      </c>
      <c r="E53" s="547">
        <v>0</v>
      </c>
      <c r="F53" s="547">
        <v>0</v>
      </c>
      <c r="G53" s="548">
        <v>0</v>
      </c>
      <c r="H53" s="547">
        <v>0</v>
      </c>
      <c r="I53" s="548">
        <v>0</v>
      </c>
      <c r="J53" s="547">
        <v>0</v>
      </c>
      <c r="K53" s="547">
        <v>0</v>
      </c>
      <c r="L53" s="547">
        <v>0</v>
      </c>
      <c r="M53" s="548">
        <v>0</v>
      </c>
      <c r="N53" s="547">
        <v>0</v>
      </c>
      <c r="O53" s="548">
        <v>0</v>
      </c>
      <c r="P53" s="547">
        <v>0</v>
      </c>
      <c r="Q53" s="547">
        <v>0</v>
      </c>
      <c r="R53" s="547">
        <v>0</v>
      </c>
      <c r="S53" s="548">
        <v>0</v>
      </c>
    </row>
    <row r="54" spans="1:19" ht="20.100000000000001" customHeight="1">
      <c r="A54" s="199" t="s">
        <v>86</v>
      </c>
      <c r="B54" s="547">
        <v>0</v>
      </c>
      <c r="C54" s="548">
        <v>0</v>
      </c>
      <c r="D54" s="547">
        <v>0</v>
      </c>
      <c r="E54" s="547">
        <v>0</v>
      </c>
      <c r="F54" s="547">
        <v>0</v>
      </c>
      <c r="G54" s="548">
        <v>0</v>
      </c>
      <c r="H54" s="547">
        <v>2</v>
      </c>
      <c r="I54" s="548">
        <v>19.8</v>
      </c>
      <c r="J54" s="547">
        <v>2</v>
      </c>
      <c r="K54" s="547">
        <v>8</v>
      </c>
      <c r="L54" s="547">
        <v>10</v>
      </c>
      <c r="M54" s="548">
        <v>1066.94</v>
      </c>
      <c r="N54" s="547">
        <v>2</v>
      </c>
      <c r="O54" s="548">
        <v>19.8</v>
      </c>
      <c r="P54" s="547">
        <v>2</v>
      </c>
      <c r="Q54" s="547">
        <v>8</v>
      </c>
      <c r="R54" s="547">
        <v>10</v>
      </c>
      <c r="S54" s="548">
        <v>1066.94</v>
      </c>
    </row>
    <row r="55" spans="1:19" ht="20.100000000000001" customHeight="1">
      <c r="A55" s="199" t="s">
        <v>751</v>
      </c>
      <c r="B55" s="547">
        <v>0</v>
      </c>
      <c r="C55" s="548">
        <v>0</v>
      </c>
      <c r="D55" s="547">
        <v>0</v>
      </c>
      <c r="E55" s="547">
        <v>0</v>
      </c>
      <c r="F55" s="547">
        <v>0</v>
      </c>
      <c r="G55" s="548">
        <v>0</v>
      </c>
      <c r="H55" s="547">
        <v>2</v>
      </c>
      <c r="I55" s="548">
        <v>46</v>
      </c>
      <c r="J55" s="547">
        <v>10</v>
      </c>
      <c r="K55" s="547">
        <v>3</v>
      </c>
      <c r="L55" s="547">
        <v>13</v>
      </c>
      <c r="M55" s="548">
        <v>1395</v>
      </c>
      <c r="N55" s="547">
        <v>2</v>
      </c>
      <c r="O55" s="548">
        <v>46</v>
      </c>
      <c r="P55" s="547">
        <v>10</v>
      </c>
      <c r="Q55" s="547">
        <v>3</v>
      </c>
      <c r="R55" s="547">
        <v>13</v>
      </c>
      <c r="S55" s="548">
        <v>1395</v>
      </c>
    </row>
    <row r="56" spans="1:19" ht="20.100000000000001" customHeight="1">
      <c r="A56" s="200" t="s">
        <v>212</v>
      </c>
      <c r="B56" s="547"/>
      <c r="C56" s="549"/>
      <c r="D56" s="550"/>
      <c r="E56" s="550"/>
      <c r="F56" s="550"/>
      <c r="G56" s="549"/>
      <c r="H56" s="550"/>
      <c r="I56" s="549"/>
      <c r="J56" s="550"/>
      <c r="K56" s="550"/>
      <c r="L56" s="550"/>
      <c r="M56" s="549"/>
      <c r="N56" s="550"/>
      <c r="O56" s="549"/>
      <c r="P56" s="550"/>
      <c r="Q56" s="550"/>
      <c r="R56" s="550"/>
      <c r="S56" s="549"/>
    </row>
    <row r="57" spans="1:19" ht="20.100000000000001" customHeight="1">
      <c r="A57" s="199" t="s">
        <v>737</v>
      </c>
      <c r="B57" s="547">
        <v>0</v>
      </c>
      <c r="C57" s="548">
        <v>0</v>
      </c>
      <c r="D57" s="547">
        <v>0</v>
      </c>
      <c r="E57" s="547">
        <v>0</v>
      </c>
      <c r="F57" s="547">
        <v>0</v>
      </c>
      <c r="G57" s="548">
        <v>0</v>
      </c>
      <c r="H57" s="547">
        <v>1</v>
      </c>
      <c r="I57" s="548">
        <v>42.5</v>
      </c>
      <c r="J57" s="547">
        <v>30</v>
      </c>
      <c r="K57" s="547">
        <v>10</v>
      </c>
      <c r="L57" s="547">
        <v>40</v>
      </c>
      <c r="M57" s="548">
        <v>288</v>
      </c>
      <c r="N57" s="547">
        <v>1</v>
      </c>
      <c r="O57" s="548">
        <v>42.5</v>
      </c>
      <c r="P57" s="547">
        <v>30</v>
      </c>
      <c r="Q57" s="547">
        <v>10</v>
      </c>
      <c r="R57" s="547">
        <v>40</v>
      </c>
      <c r="S57" s="548">
        <v>288</v>
      </c>
    </row>
    <row r="58" spans="1:19" ht="20.100000000000001" customHeight="1">
      <c r="A58" s="199" t="s">
        <v>31</v>
      </c>
      <c r="B58" s="547">
        <v>0</v>
      </c>
      <c r="C58" s="548">
        <v>0</v>
      </c>
      <c r="D58" s="547">
        <v>0</v>
      </c>
      <c r="E58" s="547">
        <v>0</v>
      </c>
      <c r="F58" s="547">
        <v>0</v>
      </c>
      <c r="G58" s="548">
        <v>0</v>
      </c>
      <c r="H58" s="547">
        <v>3</v>
      </c>
      <c r="I58" s="548">
        <v>74.95</v>
      </c>
      <c r="J58" s="547">
        <v>15</v>
      </c>
      <c r="K58" s="547">
        <v>4</v>
      </c>
      <c r="L58" s="547">
        <v>19</v>
      </c>
      <c r="M58" s="548">
        <v>1263.76</v>
      </c>
      <c r="N58" s="547">
        <v>3</v>
      </c>
      <c r="O58" s="548">
        <v>74.95</v>
      </c>
      <c r="P58" s="547">
        <v>15</v>
      </c>
      <c r="Q58" s="547">
        <v>4</v>
      </c>
      <c r="R58" s="547">
        <v>19</v>
      </c>
      <c r="S58" s="548">
        <v>1263.76</v>
      </c>
    </row>
    <row r="59" spans="1:19" ht="20.100000000000001" customHeight="1">
      <c r="A59" s="199" t="s">
        <v>39</v>
      </c>
      <c r="B59" s="547">
        <v>0</v>
      </c>
      <c r="C59" s="548">
        <v>0</v>
      </c>
      <c r="D59" s="547">
        <v>0</v>
      </c>
      <c r="E59" s="547">
        <v>0</v>
      </c>
      <c r="F59" s="547">
        <v>0</v>
      </c>
      <c r="G59" s="548">
        <v>0</v>
      </c>
      <c r="H59" s="547">
        <v>9</v>
      </c>
      <c r="I59" s="548">
        <v>170.76267964999997</v>
      </c>
      <c r="J59" s="547">
        <v>48</v>
      </c>
      <c r="K59" s="547">
        <v>93</v>
      </c>
      <c r="L59" s="547">
        <v>141</v>
      </c>
      <c r="M59" s="548">
        <v>2444.4299999999998</v>
      </c>
      <c r="N59" s="547">
        <v>9</v>
      </c>
      <c r="O59" s="548">
        <v>170.76267964999997</v>
      </c>
      <c r="P59" s="547">
        <v>48</v>
      </c>
      <c r="Q59" s="547">
        <v>93</v>
      </c>
      <c r="R59" s="547">
        <v>141</v>
      </c>
      <c r="S59" s="548">
        <v>2444.4299999999998</v>
      </c>
    </row>
    <row r="60" spans="1:19" ht="20.100000000000001" customHeight="1">
      <c r="A60" s="199" t="s">
        <v>744</v>
      </c>
      <c r="B60" s="547">
        <v>0</v>
      </c>
      <c r="C60" s="548">
        <v>0</v>
      </c>
      <c r="D60" s="547">
        <v>0</v>
      </c>
      <c r="E60" s="547">
        <v>0</v>
      </c>
      <c r="F60" s="547">
        <v>0</v>
      </c>
      <c r="G60" s="548">
        <v>0</v>
      </c>
      <c r="H60" s="547">
        <v>1</v>
      </c>
      <c r="I60" s="548">
        <v>6.2</v>
      </c>
      <c r="J60" s="547">
        <v>4</v>
      </c>
      <c r="K60" s="547">
        <v>0</v>
      </c>
      <c r="L60" s="547">
        <v>4</v>
      </c>
      <c r="M60" s="548">
        <v>411.87</v>
      </c>
      <c r="N60" s="547">
        <v>1</v>
      </c>
      <c r="O60" s="548">
        <v>6.2</v>
      </c>
      <c r="P60" s="547">
        <v>4</v>
      </c>
      <c r="Q60" s="547">
        <v>0</v>
      </c>
      <c r="R60" s="547">
        <v>4</v>
      </c>
      <c r="S60" s="548">
        <v>411.87</v>
      </c>
    </row>
    <row r="61" spans="1:19" ht="20.100000000000001" customHeight="1">
      <c r="A61" s="199" t="s">
        <v>759</v>
      </c>
      <c r="B61" s="547">
        <v>1</v>
      </c>
      <c r="C61" s="548">
        <v>12</v>
      </c>
      <c r="D61" s="547">
        <v>2</v>
      </c>
      <c r="E61" s="547">
        <v>0</v>
      </c>
      <c r="F61" s="547">
        <v>2</v>
      </c>
      <c r="G61" s="548">
        <v>69</v>
      </c>
      <c r="H61" s="547">
        <v>0</v>
      </c>
      <c r="I61" s="548">
        <v>0</v>
      </c>
      <c r="J61" s="547">
        <v>0</v>
      </c>
      <c r="K61" s="547">
        <v>0</v>
      </c>
      <c r="L61" s="547">
        <v>0</v>
      </c>
      <c r="M61" s="548">
        <v>0</v>
      </c>
      <c r="N61" s="547">
        <v>1</v>
      </c>
      <c r="O61" s="548">
        <v>12</v>
      </c>
      <c r="P61" s="547">
        <v>2</v>
      </c>
      <c r="Q61" s="547">
        <v>0</v>
      </c>
      <c r="R61" s="547">
        <v>2</v>
      </c>
      <c r="S61" s="548">
        <v>69</v>
      </c>
    </row>
    <row r="62" spans="1:19" ht="20.100000000000001" customHeight="1">
      <c r="A62" s="199" t="s">
        <v>753</v>
      </c>
      <c r="B62" s="547">
        <v>0</v>
      </c>
      <c r="C62" s="548">
        <v>0</v>
      </c>
      <c r="D62" s="547">
        <v>0</v>
      </c>
      <c r="E62" s="547">
        <v>0</v>
      </c>
      <c r="F62" s="547">
        <v>0</v>
      </c>
      <c r="G62" s="548">
        <v>0</v>
      </c>
      <c r="H62" s="547">
        <v>0</v>
      </c>
      <c r="I62" s="547">
        <v>0</v>
      </c>
      <c r="J62" s="547">
        <v>0</v>
      </c>
      <c r="K62" s="547">
        <v>0</v>
      </c>
      <c r="L62" s="547">
        <v>0</v>
      </c>
      <c r="M62" s="548">
        <v>0</v>
      </c>
      <c r="N62" s="547">
        <v>0</v>
      </c>
      <c r="O62" s="547">
        <v>0</v>
      </c>
      <c r="P62" s="547">
        <v>0</v>
      </c>
      <c r="Q62" s="547">
        <v>0</v>
      </c>
      <c r="R62" s="547">
        <v>0</v>
      </c>
      <c r="S62" s="548">
        <v>0</v>
      </c>
    </row>
    <row r="63" spans="1:19" ht="20.100000000000001" customHeight="1">
      <c r="A63" s="199" t="s">
        <v>760</v>
      </c>
      <c r="B63" s="547">
        <v>0</v>
      </c>
      <c r="C63" s="548">
        <v>0</v>
      </c>
      <c r="D63" s="547">
        <v>0</v>
      </c>
      <c r="E63" s="547">
        <v>0</v>
      </c>
      <c r="F63" s="547">
        <v>0</v>
      </c>
      <c r="G63" s="548">
        <v>0</v>
      </c>
      <c r="H63" s="547">
        <v>1</v>
      </c>
      <c r="I63" s="548">
        <v>11.55</v>
      </c>
      <c r="J63" s="547">
        <v>7</v>
      </c>
      <c r="K63" s="547">
        <v>0</v>
      </c>
      <c r="L63" s="547">
        <v>7</v>
      </c>
      <c r="M63" s="548">
        <v>138.41999999999999</v>
      </c>
      <c r="N63" s="547">
        <v>1</v>
      </c>
      <c r="O63" s="548">
        <v>11.55</v>
      </c>
      <c r="P63" s="547">
        <v>7</v>
      </c>
      <c r="Q63" s="547">
        <v>0</v>
      </c>
      <c r="R63" s="547">
        <v>7</v>
      </c>
      <c r="S63" s="548">
        <v>138.41999999999999</v>
      </c>
    </row>
    <row r="64" spans="1:19" ht="20.100000000000001" customHeight="1">
      <c r="A64" s="199" t="s">
        <v>745</v>
      </c>
      <c r="B64" s="547">
        <v>0</v>
      </c>
      <c r="C64" s="548">
        <v>0</v>
      </c>
      <c r="D64" s="547">
        <v>0</v>
      </c>
      <c r="E64" s="547">
        <v>0</v>
      </c>
      <c r="F64" s="547">
        <v>0</v>
      </c>
      <c r="G64" s="548">
        <v>0</v>
      </c>
      <c r="H64" s="547">
        <v>0</v>
      </c>
      <c r="I64" s="548">
        <v>0</v>
      </c>
      <c r="J64" s="547">
        <v>0</v>
      </c>
      <c r="K64" s="547">
        <v>0</v>
      </c>
      <c r="L64" s="547">
        <v>0</v>
      </c>
      <c r="M64" s="548">
        <v>0</v>
      </c>
      <c r="N64" s="547">
        <v>0</v>
      </c>
      <c r="O64" s="548">
        <v>0</v>
      </c>
      <c r="P64" s="547">
        <v>0</v>
      </c>
      <c r="Q64" s="547">
        <v>0</v>
      </c>
      <c r="R64" s="547">
        <v>0</v>
      </c>
      <c r="S64" s="548">
        <v>0</v>
      </c>
    </row>
    <row r="65" spans="1:19" ht="20.100000000000001" customHeight="1">
      <c r="A65" s="199" t="s">
        <v>757</v>
      </c>
      <c r="B65" s="547">
        <v>0</v>
      </c>
      <c r="C65" s="548">
        <v>0</v>
      </c>
      <c r="D65" s="547">
        <v>0</v>
      </c>
      <c r="E65" s="547">
        <v>0</v>
      </c>
      <c r="F65" s="547">
        <v>0</v>
      </c>
      <c r="G65" s="548">
        <v>0</v>
      </c>
      <c r="H65" s="547">
        <v>3</v>
      </c>
      <c r="I65" s="548">
        <v>44.45</v>
      </c>
      <c r="J65" s="547">
        <v>23</v>
      </c>
      <c r="K65" s="547">
        <v>4</v>
      </c>
      <c r="L65" s="547">
        <v>27</v>
      </c>
      <c r="M65" s="548">
        <v>668</v>
      </c>
      <c r="N65" s="547">
        <v>3</v>
      </c>
      <c r="O65" s="548">
        <v>44.45</v>
      </c>
      <c r="P65" s="547">
        <v>23</v>
      </c>
      <c r="Q65" s="547">
        <v>4</v>
      </c>
      <c r="R65" s="547">
        <v>27</v>
      </c>
      <c r="S65" s="548">
        <v>668</v>
      </c>
    </row>
    <row r="66" spans="1:19" ht="20.100000000000001" customHeight="1">
      <c r="A66" s="199" t="s">
        <v>746</v>
      </c>
      <c r="B66" s="547">
        <v>0</v>
      </c>
      <c r="C66" s="548">
        <v>0</v>
      </c>
      <c r="D66" s="547">
        <v>0</v>
      </c>
      <c r="E66" s="547">
        <v>0</v>
      </c>
      <c r="F66" s="547">
        <v>0</v>
      </c>
      <c r="G66" s="548">
        <v>0</v>
      </c>
      <c r="H66" s="547">
        <v>3</v>
      </c>
      <c r="I66" s="548">
        <v>28.599999999999998</v>
      </c>
      <c r="J66" s="547">
        <v>11</v>
      </c>
      <c r="K66" s="547">
        <v>4</v>
      </c>
      <c r="L66" s="547">
        <v>15</v>
      </c>
      <c r="M66" s="548">
        <v>435.93</v>
      </c>
      <c r="N66" s="547">
        <v>3</v>
      </c>
      <c r="O66" s="548">
        <v>28.599999999999998</v>
      </c>
      <c r="P66" s="547">
        <v>11</v>
      </c>
      <c r="Q66" s="547">
        <v>4</v>
      </c>
      <c r="R66" s="547">
        <v>15</v>
      </c>
      <c r="S66" s="548">
        <v>435.93</v>
      </c>
    </row>
    <row r="67" spans="1:19" ht="20.100000000000001" customHeight="1">
      <c r="A67" s="199" t="s">
        <v>747</v>
      </c>
      <c r="B67" s="547">
        <v>0</v>
      </c>
      <c r="C67" s="548">
        <v>0</v>
      </c>
      <c r="D67" s="547">
        <v>0</v>
      </c>
      <c r="E67" s="547">
        <v>0</v>
      </c>
      <c r="F67" s="547">
        <v>0</v>
      </c>
      <c r="G67" s="548">
        <v>0</v>
      </c>
      <c r="H67" s="547">
        <v>0</v>
      </c>
      <c r="I67" s="548">
        <v>0</v>
      </c>
      <c r="J67" s="547">
        <v>0</v>
      </c>
      <c r="K67" s="547">
        <v>0</v>
      </c>
      <c r="L67" s="547">
        <v>0</v>
      </c>
      <c r="M67" s="548">
        <v>0</v>
      </c>
      <c r="N67" s="547">
        <v>0</v>
      </c>
      <c r="O67" s="548">
        <v>0</v>
      </c>
      <c r="P67" s="547">
        <v>0</v>
      </c>
      <c r="Q67" s="547">
        <v>0</v>
      </c>
      <c r="R67" s="547">
        <v>0</v>
      </c>
      <c r="S67" s="548">
        <v>0</v>
      </c>
    </row>
    <row r="68" spans="1:19" ht="20.100000000000001" customHeight="1">
      <c r="A68" s="199" t="s">
        <v>771</v>
      </c>
      <c r="B68" s="547">
        <v>0</v>
      </c>
      <c r="C68" s="548">
        <v>0</v>
      </c>
      <c r="D68" s="547">
        <v>0</v>
      </c>
      <c r="E68" s="547">
        <v>0</v>
      </c>
      <c r="F68" s="547">
        <v>0</v>
      </c>
      <c r="G68" s="548">
        <v>0</v>
      </c>
      <c r="H68" s="547">
        <v>0</v>
      </c>
      <c r="I68" s="548">
        <v>0</v>
      </c>
      <c r="J68" s="547">
        <v>0</v>
      </c>
      <c r="K68" s="547">
        <v>0</v>
      </c>
      <c r="L68" s="547">
        <v>0</v>
      </c>
      <c r="M68" s="548">
        <v>0</v>
      </c>
      <c r="N68" s="547">
        <v>0</v>
      </c>
      <c r="O68" s="548">
        <v>0</v>
      </c>
      <c r="P68" s="547">
        <v>0</v>
      </c>
      <c r="Q68" s="547">
        <v>0</v>
      </c>
      <c r="R68" s="547">
        <v>0</v>
      </c>
      <c r="S68" s="548">
        <v>0</v>
      </c>
    </row>
    <row r="69" spans="1:19" ht="20.100000000000001" customHeight="1">
      <c r="A69" s="199" t="s">
        <v>758</v>
      </c>
      <c r="B69" s="547">
        <v>0</v>
      </c>
      <c r="C69" s="548">
        <v>0</v>
      </c>
      <c r="D69" s="547">
        <v>0</v>
      </c>
      <c r="E69" s="547">
        <v>0</v>
      </c>
      <c r="F69" s="547">
        <v>0</v>
      </c>
      <c r="G69" s="548">
        <v>0</v>
      </c>
      <c r="H69" s="547">
        <v>8</v>
      </c>
      <c r="I69" s="548">
        <v>134.690225</v>
      </c>
      <c r="J69" s="547">
        <v>52</v>
      </c>
      <c r="K69" s="547">
        <v>5</v>
      </c>
      <c r="L69" s="547">
        <v>57</v>
      </c>
      <c r="M69" s="548">
        <v>4240.4000000000005</v>
      </c>
      <c r="N69" s="547">
        <v>8</v>
      </c>
      <c r="O69" s="548">
        <v>134.690225</v>
      </c>
      <c r="P69" s="547">
        <v>52</v>
      </c>
      <c r="Q69" s="547">
        <v>5</v>
      </c>
      <c r="R69" s="547">
        <v>57</v>
      </c>
      <c r="S69" s="548">
        <v>4240.4000000000005</v>
      </c>
    </row>
    <row r="70" spans="1:19" ht="20.100000000000001" customHeight="1">
      <c r="A70" s="199" t="s">
        <v>762</v>
      </c>
      <c r="B70" s="547">
        <v>0</v>
      </c>
      <c r="C70" s="548">
        <v>0</v>
      </c>
      <c r="D70" s="547">
        <v>0</v>
      </c>
      <c r="E70" s="547">
        <v>0</v>
      </c>
      <c r="F70" s="547">
        <v>0</v>
      </c>
      <c r="G70" s="548">
        <v>0</v>
      </c>
      <c r="H70" s="547">
        <v>1</v>
      </c>
      <c r="I70" s="548">
        <v>12</v>
      </c>
      <c r="J70" s="547">
        <v>6</v>
      </c>
      <c r="K70" s="547">
        <v>0</v>
      </c>
      <c r="L70" s="547">
        <v>6</v>
      </c>
      <c r="M70" s="548">
        <v>313</v>
      </c>
      <c r="N70" s="547">
        <v>1</v>
      </c>
      <c r="O70" s="548">
        <v>12</v>
      </c>
      <c r="P70" s="547">
        <v>6</v>
      </c>
      <c r="Q70" s="547">
        <v>0</v>
      </c>
      <c r="R70" s="547">
        <v>6</v>
      </c>
      <c r="S70" s="548">
        <v>313</v>
      </c>
    </row>
    <row r="71" spans="1:19" ht="20.100000000000001" customHeight="1">
      <c r="A71" s="199" t="s">
        <v>734</v>
      </c>
      <c r="B71" s="547">
        <v>0</v>
      </c>
      <c r="C71" s="548">
        <v>0</v>
      </c>
      <c r="D71" s="547">
        <v>0</v>
      </c>
      <c r="E71" s="547">
        <v>0</v>
      </c>
      <c r="F71" s="547">
        <v>0</v>
      </c>
      <c r="G71" s="548">
        <v>0</v>
      </c>
      <c r="H71" s="547">
        <v>3</v>
      </c>
      <c r="I71" s="548">
        <v>245.70675199999999</v>
      </c>
      <c r="J71" s="547">
        <v>4</v>
      </c>
      <c r="K71" s="547">
        <v>2</v>
      </c>
      <c r="L71" s="547">
        <v>6</v>
      </c>
      <c r="M71" s="548">
        <v>1171.5</v>
      </c>
      <c r="N71" s="547">
        <v>3</v>
      </c>
      <c r="O71" s="548">
        <v>245.70675199999999</v>
      </c>
      <c r="P71" s="547">
        <v>4</v>
      </c>
      <c r="Q71" s="547">
        <v>2</v>
      </c>
      <c r="R71" s="547">
        <v>6</v>
      </c>
      <c r="S71" s="548">
        <v>1171.5</v>
      </c>
    </row>
    <row r="72" spans="1:19" ht="20.100000000000001" customHeight="1">
      <c r="A72" s="331" t="s">
        <v>748</v>
      </c>
      <c r="B72" s="547">
        <v>0</v>
      </c>
      <c r="C72" s="548">
        <v>0</v>
      </c>
      <c r="D72" s="547">
        <v>0</v>
      </c>
      <c r="E72" s="547">
        <v>0</v>
      </c>
      <c r="F72" s="547">
        <v>0</v>
      </c>
      <c r="G72" s="548">
        <v>0</v>
      </c>
      <c r="H72" s="547">
        <v>1</v>
      </c>
      <c r="I72" s="548">
        <v>2.15</v>
      </c>
      <c r="J72" s="547">
        <v>3</v>
      </c>
      <c r="K72" s="547">
        <v>0</v>
      </c>
      <c r="L72" s="547">
        <v>3</v>
      </c>
      <c r="M72" s="548">
        <v>495</v>
      </c>
      <c r="N72" s="547">
        <v>1</v>
      </c>
      <c r="O72" s="548">
        <v>2.15</v>
      </c>
      <c r="P72" s="547">
        <v>3</v>
      </c>
      <c r="Q72" s="547">
        <v>0</v>
      </c>
      <c r="R72" s="547">
        <v>3</v>
      </c>
      <c r="S72" s="548">
        <v>495</v>
      </c>
    </row>
    <row r="73" spans="1:19" ht="20.100000000000001" customHeight="1">
      <c r="A73" s="200" t="s">
        <v>213</v>
      </c>
      <c r="B73" s="547"/>
      <c r="C73" s="549"/>
      <c r="D73" s="550"/>
      <c r="E73" s="550"/>
      <c r="F73" s="550"/>
      <c r="G73" s="549"/>
      <c r="H73" s="550"/>
      <c r="I73" s="549"/>
      <c r="J73" s="550"/>
      <c r="K73" s="550"/>
      <c r="L73" s="550"/>
      <c r="M73" s="549"/>
      <c r="N73" s="550"/>
      <c r="O73" s="549"/>
      <c r="P73" s="550"/>
      <c r="Q73" s="550"/>
      <c r="R73" s="550"/>
      <c r="S73" s="549"/>
    </row>
    <row r="74" spans="1:19" ht="20.100000000000001" customHeight="1">
      <c r="A74" s="199" t="s">
        <v>89</v>
      </c>
      <c r="B74" s="547">
        <v>0</v>
      </c>
      <c r="C74" s="548">
        <v>0</v>
      </c>
      <c r="D74" s="547">
        <v>0</v>
      </c>
      <c r="E74" s="547">
        <v>0</v>
      </c>
      <c r="F74" s="547">
        <v>0</v>
      </c>
      <c r="G74" s="548">
        <v>0</v>
      </c>
      <c r="H74" s="547">
        <v>0</v>
      </c>
      <c r="I74" s="548">
        <v>0</v>
      </c>
      <c r="J74" s="547">
        <v>0</v>
      </c>
      <c r="K74" s="547">
        <v>0</v>
      </c>
      <c r="L74" s="547">
        <v>0</v>
      </c>
      <c r="M74" s="548">
        <v>0</v>
      </c>
      <c r="N74" s="547">
        <v>0</v>
      </c>
      <c r="O74" s="548">
        <v>0</v>
      </c>
      <c r="P74" s="547">
        <v>0</v>
      </c>
      <c r="Q74" s="547">
        <v>0</v>
      </c>
      <c r="R74" s="547">
        <v>0</v>
      </c>
      <c r="S74" s="548">
        <v>0</v>
      </c>
    </row>
    <row r="75" spans="1:19" ht="20.100000000000001" customHeight="1">
      <c r="A75" s="199" t="s">
        <v>92</v>
      </c>
      <c r="B75" s="547">
        <v>0</v>
      </c>
      <c r="C75" s="548">
        <v>0</v>
      </c>
      <c r="D75" s="547">
        <v>0</v>
      </c>
      <c r="E75" s="547">
        <v>0</v>
      </c>
      <c r="F75" s="547">
        <v>0</v>
      </c>
      <c r="G75" s="548">
        <v>0</v>
      </c>
      <c r="H75" s="547">
        <v>4</v>
      </c>
      <c r="I75" s="548">
        <v>60.7</v>
      </c>
      <c r="J75" s="547">
        <v>10</v>
      </c>
      <c r="K75" s="547">
        <v>0</v>
      </c>
      <c r="L75" s="547">
        <v>10</v>
      </c>
      <c r="M75" s="548">
        <v>1230</v>
      </c>
      <c r="N75" s="547">
        <v>4</v>
      </c>
      <c r="O75" s="548">
        <v>60.7</v>
      </c>
      <c r="P75" s="547">
        <v>10</v>
      </c>
      <c r="Q75" s="547">
        <v>0</v>
      </c>
      <c r="R75" s="547">
        <v>10</v>
      </c>
      <c r="S75" s="548">
        <v>1230</v>
      </c>
    </row>
    <row r="76" spans="1:19" ht="20.100000000000001" customHeight="1">
      <c r="A76" s="199" t="s">
        <v>81</v>
      </c>
      <c r="B76" s="547">
        <v>0</v>
      </c>
      <c r="C76" s="548">
        <v>0</v>
      </c>
      <c r="D76" s="547">
        <v>0</v>
      </c>
      <c r="E76" s="547">
        <v>0</v>
      </c>
      <c r="F76" s="547">
        <v>0</v>
      </c>
      <c r="G76" s="548">
        <v>0</v>
      </c>
      <c r="H76" s="547">
        <v>3</v>
      </c>
      <c r="I76" s="548">
        <v>93.3</v>
      </c>
      <c r="J76" s="547">
        <v>98</v>
      </c>
      <c r="K76" s="547">
        <v>54</v>
      </c>
      <c r="L76" s="547">
        <v>152</v>
      </c>
      <c r="M76" s="548">
        <v>870.24</v>
      </c>
      <c r="N76" s="547">
        <v>3</v>
      </c>
      <c r="O76" s="548">
        <v>93.3</v>
      </c>
      <c r="P76" s="547">
        <v>98</v>
      </c>
      <c r="Q76" s="547">
        <v>54</v>
      </c>
      <c r="R76" s="547">
        <v>152</v>
      </c>
      <c r="S76" s="548">
        <v>870.24</v>
      </c>
    </row>
    <row r="77" spans="1:19" ht="20.100000000000001" customHeight="1">
      <c r="A77" s="199" t="s">
        <v>749</v>
      </c>
      <c r="B77" s="547">
        <v>0</v>
      </c>
      <c r="C77" s="548">
        <v>0</v>
      </c>
      <c r="D77" s="547">
        <v>0</v>
      </c>
      <c r="E77" s="547">
        <v>0</v>
      </c>
      <c r="F77" s="547">
        <v>0</v>
      </c>
      <c r="G77" s="548">
        <v>0</v>
      </c>
      <c r="H77" s="547">
        <v>2</v>
      </c>
      <c r="I77" s="548">
        <v>52.8</v>
      </c>
      <c r="J77" s="547">
        <v>8</v>
      </c>
      <c r="K77" s="547">
        <v>4</v>
      </c>
      <c r="L77" s="547">
        <v>12</v>
      </c>
      <c r="M77" s="548">
        <v>3600.27</v>
      </c>
      <c r="N77" s="547">
        <v>2</v>
      </c>
      <c r="O77" s="548">
        <v>52.8</v>
      </c>
      <c r="P77" s="547">
        <v>8</v>
      </c>
      <c r="Q77" s="547">
        <v>4</v>
      </c>
      <c r="R77" s="547">
        <v>12</v>
      </c>
      <c r="S77" s="548">
        <v>3600.27</v>
      </c>
    </row>
    <row r="78" spans="1:19" ht="20.100000000000001" customHeight="1">
      <c r="A78" s="199" t="s">
        <v>772</v>
      </c>
      <c r="B78" s="547">
        <v>0</v>
      </c>
      <c r="C78" s="548">
        <v>0</v>
      </c>
      <c r="D78" s="547">
        <v>0</v>
      </c>
      <c r="E78" s="547">
        <v>0</v>
      </c>
      <c r="F78" s="547">
        <v>0</v>
      </c>
      <c r="G78" s="548">
        <v>0</v>
      </c>
      <c r="H78" s="547">
        <v>0</v>
      </c>
      <c r="I78" s="548">
        <v>0</v>
      </c>
      <c r="J78" s="547">
        <v>0</v>
      </c>
      <c r="K78" s="547">
        <v>0</v>
      </c>
      <c r="L78" s="547">
        <v>0</v>
      </c>
      <c r="M78" s="548">
        <v>0</v>
      </c>
      <c r="N78" s="547">
        <v>0</v>
      </c>
      <c r="O78" s="548">
        <v>0</v>
      </c>
      <c r="P78" s="547">
        <v>0</v>
      </c>
      <c r="Q78" s="547">
        <v>0</v>
      </c>
      <c r="R78" s="547">
        <v>0</v>
      </c>
      <c r="S78" s="548">
        <v>0</v>
      </c>
    </row>
    <row r="79" spans="1:19" ht="20.100000000000001" customHeight="1">
      <c r="A79" s="199" t="s">
        <v>733</v>
      </c>
      <c r="B79" s="547">
        <v>0</v>
      </c>
      <c r="C79" s="548">
        <v>0</v>
      </c>
      <c r="D79" s="547">
        <v>0</v>
      </c>
      <c r="E79" s="547">
        <v>0</v>
      </c>
      <c r="F79" s="547">
        <v>0</v>
      </c>
      <c r="G79" s="548">
        <v>0</v>
      </c>
      <c r="H79" s="547">
        <v>0</v>
      </c>
      <c r="I79" s="548">
        <v>0</v>
      </c>
      <c r="J79" s="547">
        <v>0</v>
      </c>
      <c r="K79" s="547">
        <v>0</v>
      </c>
      <c r="L79" s="547">
        <v>0</v>
      </c>
      <c r="M79" s="548">
        <v>0</v>
      </c>
      <c r="N79" s="547">
        <v>0</v>
      </c>
      <c r="O79" s="548">
        <v>0</v>
      </c>
      <c r="P79" s="547">
        <v>0</v>
      </c>
      <c r="Q79" s="547">
        <v>0</v>
      </c>
      <c r="R79" s="547">
        <v>0</v>
      </c>
      <c r="S79" s="548">
        <v>0</v>
      </c>
    </row>
    <row r="80" spans="1:19" ht="20.100000000000001" customHeight="1">
      <c r="A80" s="199" t="s">
        <v>727</v>
      </c>
      <c r="B80" s="547">
        <v>0</v>
      </c>
      <c r="C80" s="548">
        <v>0</v>
      </c>
      <c r="D80" s="547">
        <v>0</v>
      </c>
      <c r="E80" s="547">
        <v>0</v>
      </c>
      <c r="F80" s="547">
        <v>0</v>
      </c>
      <c r="G80" s="548">
        <v>0</v>
      </c>
      <c r="H80" s="547">
        <v>0</v>
      </c>
      <c r="I80" s="548">
        <v>0</v>
      </c>
      <c r="J80" s="547">
        <v>0</v>
      </c>
      <c r="K80" s="547">
        <v>0</v>
      </c>
      <c r="L80" s="547">
        <v>0</v>
      </c>
      <c r="M80" s="548">
        <v>0</v>
      </c>
      <c r="N80" s="547">
        <v>0</v>
      </c>
      <c r="O80" s="548">
        <v>0</v>
      </c>
      <c r="P80" s="547">
        <v>0</v>
      </c>
      <c r="Q80" s="547">
        <v>0</v>
      </c>
      <c r="R80" s="547">
        <v>0</v>
      </c>
      <c r="S80" s="548">
        <v>0</v>
      </c>
    </row>
    <row r="81" spans="1:19" ht="20.100000000000001" customHeight="1">
      <c r="A81" s="199" t="s">
        <v>220</v>
      </c>
      <c r="B81" s="547">
        <v>0</v>
      </c>
      <c r="C81" s="548">
        <v>0</v>
      </c>
      <c r="D81" s="547">
        <v>0</v>
      </c>
      <c r="E81" s="547">
        <v>0</v>
      </c>
      <c r="F81" s="547">
        <v>0</v>
      </c>
      <c r="G81" s="548">
        <v>0</v>
      </c>
      <c r="H81" s="547">
        <v>2</v>
      </c>
      <c r="I81" s="548">
        <v>7.25</v>
      </c>
      <c r="J81" s="547">
        <v>4</v>
      </c>
      <c r="K81" s="547">
        <v>0</v>
      </c>
      <c r="L81" s="547">
        <v>4</v>
      </c>
      <c r="M81" s="548">
        <v>390</v>
      </c>
      <c r="N81" s="547">
        <v>2</v>
      </c>
      <c r="O81" s="548">
        <v>7.25</v>
      </c>
      <c r="P81" s="547">
        <v>4</v>
      </c>
      <c r="Q81" s="547">
        <v>0</v>
      </c>
      <c r="R81" s="547">
        <v>4</v>
      </c>
      <c r="S81" s="548">
        <v>390</v>
      </c>
    </row>
    <row r="82" spans="1:19" ht="20.100000000000001" customHeight="1">
      <c r="A82" s="199" t="s">
        <v>718</v>
      </c>
      <c r="B82" s="551">
        <v>0</v>
      </c>
      <c r="C82" s="549">
        <v>0</v>
      </c>
      <c r="D82" s="551">
        <v>0</v>
      </c>
      <c r="E82" s="551">
        <v>0</v>
      </c>
      <c r="F82" s="551">
        <v>0</v>
      </c>
      <c r="G82" s="549">
        <v>0</v>
      </c>
      <c r="H82" s="551">
        <v>1</v>
      </c>
      <c r="I82" s="549">
        <v>9</v>
      </c>
      <c r="J82" s="551">
        <v>5</v>
      </c>
      <c r="K82" s="551">
        <v>5</v>
      </c>
      <c r="L82" s="551">
        <v>10</v>
      </c>
      <c r="M82" s="549">
        <v>170.84</v>
      </c>
      <c r="N82" s="551">
        <v>1</v>
      </c>
      <c r="O82" s="549">
        <v>9</v>
      </c>
      <c r="P82" s="551">
        <v>5</v>
      </c>
      <c r="Q82" s="551">
        <v>5</v>
      </c>
      <c r="R82" s="551">
        <v>10</v>
      </c>
      <c r="S82" s="549">
        <v>170.84</v>
      </c>
    </row>
    <row r="83" spans="1:19" ht="20.100000000000001" customHeight="1">
      <c r="A83" s="199" t="s">
        <v>729</v>
      </c>
      <c r="B83" s="551">
        <v>0</v>
      </c>
      <c r="C83" s="549">
        <v>0</v>
      </c>
      <c r="D83" s="551">
        <v>0</v>
      </c>
      <c r="E83" s="551">
        <v>0</v>
      </c>
      <c r="F83" s="551">
        <v>0</v>
      </c>
      <c r="G83" s="549">
        <v>0</v>
      </c>
      <c r="H83" s="551">
        <v>0</v>
      </c>
      <c r="I83" s="549">
        <v>0</v>
      </c>
      <c r="J83" s="551">
        <v>0</v>
      </c>
      <c r="K83" s="551">
        <v>0</v>
      </c>
      <c r="L83" s="551">
        <v>0</v>
      </c>
      <c r="M83" s="549">
        <v>0</v>
      </c>
      <c r="N83" s="551">
        <v>0</v>
      </c>
      <c r="O83" s="549">
        <v>0</v>
      </c>
      <c r="P83" s="551">
        <v>0</v>
      </c>
      <c r="Q83" s="551">
        <v>0</v>
      </c>
      <c r="R83" s="551">
        <v>0</v>
      </c>
      <c r="S83" s="549">
        <v>0</v>
      </c>
    </row>
    <row r="84" spans="1:19" ht="20.100000000000001" customHeight="1">
      <c r="A84" s="199" t="s">
        <v>717</v>
      </c>
      <c r="B84" s="551">
        <v>0</v>
      </c>
      <c r="C84" s="549">
        <v>0</v>
      </c>
      <c r="D84" s="551">
        <v>0</v>
      </c>
      <c r="E84" s="551">
        <v>0</v>
      </c>
      <c r="F84" s="551">
        <v>0</v>
      </c>
      <c r="G84" s="549">
        <v>0</v>
      </c>
      <c r="H84" s="551">
        <v>0</v>
      </c>
      <c r="I84" s="549">
        <v>0</v>
      </c>
      <c r="J84" s="551">
        <v>0</v>
      </c>
      <c r="K84" s="551">
        <v>0</v>
      </c>
      <c r="L84" s="551">
        <v>0</v>
      </c>
      <c r="M84" s="549">
        <v>0</v>
      </c>
      <c r="N84" s="551">
        <v>0</v>
      </c>
      <c r="O84" s="549">
        <v>0</v>
      </c>
      <c r="P84" s="551">
        <v>0</v>
      </c>
      <c r="Q84" s="551">
        <v>0</v>
      </c>
      <c r="R84" s="551">
        <v>0</v>
      </c>
      <c r="S84" s="549">
        <v>0</v>
      </c>
    </row>
    <row r="85" spans="1:19" ht="20.100000000000001" customHeight="1">
      <c r="A85" s="199" t="s">
        <v>51</v>
      </c>
      <c r="B85" s="551">
        <v>0</v>
      </c>
      <c r="C85" s="549">
        <v>0</v>
      </c>
      <c r="D85" s="551">
        <v>0</v>
      </c>
      <c r="E85" s="551">
        <v>0</v>
      </c>
      <c r="F85" s="551">
        <v>0</v>
      </c>
      <c r="G85" s="549">
        <v>0</v>
      </c>
      <c r="H85" s="551">
        <v>5</v>
      </c>
      <c r="I85" s="549">
        <v>79.55</v>
      </c>
      <c r="J85" s="551">
        <v>46</v>
      </c>
      <c r="K85" s="551">
        <v>26</v>
      </c>
      <c r="L85" s="551">
        <v>72</v>
      </c>
      <c r="M85" s="549">
        <v>1362.03</v>
      </c>
      <c r="N85" s="551">
        <v>5</v>
      </c>
      <c r="O85" s="549">
        <v>79.55</v>
      </c>
      <c r="P85" s="551">
        <v>46</v>
      </c>
      <c r="Q85" s="551">
        <v>26</v>
      </c>
      <c r="R85" s="551">
        <v>72</v>
      </c>
      <c r="S85" s="549">
        <v>1362.03</v>
      </c>
    </row>
    <row r="86" spans="1:19" ht="20.100000000000001" customHeight="1">
      <c r="A86" s="199" t="s">
        <v>750</v>
      </c>
      <c r="B86" s="551">
        <v>0</v>
      </c>
      <c r="C86" s="549">
        <v>0</v>
      </c>
      <c r="D86" s="551">
        <v>0</v>
      </c>
      <c r="E86" s="551">
        <v>0</v>
      </c>
      <c r="F86" s="551">
        <v>0</v>
      </c>
      <c r="G86" s="549">
        <v>0</v>
      </c>
      <c r="H86" s="551">
        <v>0</v>
      </c>
      <c r="I86" s="549">
        <v>0</v>
      </c>
      <c r="J86" s="551">
        <v>0</v>
      </c>
      <c r="K86" s="551">
        <v>0</v>
      </c>
      <c r="L86" s="551">
        <v>0</v>
      </c>
      <c r="M86" s="549">
        <v>0</v>
      </c>
      <c r="N86" s="551">
        <v>0</v>
      </c>
      <c r="O86" s="549">
        <v>0</v>
      </c>
      <c r="P86" s="551">
        <v>0</v>
      </c>
      <c r="Q86" s="551">
        <v>0</v>
      </c>
      <c r="R86" s="551">
        <v>0</v>
      </c>
      <c r="S86" s="549">
        <v>0</v>
      </c>
    </row>
    <row r="87" spans="1:19" ht="20.100000000000001" customHeight="1">
      <c r="A87" s="178" t="s">
        <v>24</v>
      </c>
      <c r="B87" s="554">
        <v>0</v>
      </c>
      <c r="C87" s="555">
        <v>0</v>
      </c>
      <c r="D87" s="554">
        <v>0</v>
      </c>
      <c r="E87" s="554">
        <v>0</v>
      </c>
      <c r="F87" s="554">
        <v>0</v>
      </c>
      <c r="G87" s="555">
        <v>0</v>
      </c>
      <c r="H87" s="554">
        <v>3</v>
      </c>
      <c r="I87" s="555">
        <v>9.3000000000000007</v>
      </c>
      <c r="J87" s="554">
        <v>40</v>
      </c>
      <c r="K87" s="554">
        <v>15</v>
      </c>
      <c r="L87" s="554">
        <v>55</v>
      </c>
      <c r="M87" s="555">
        <v>1060</v>
      </c>
      <c r="N87" s="554">
        <v>3</v>
      </c>
      <c r="O87" s="555">
        <v>9.3000000000000007</v>
      </c>
      <c r="P87" s="554">
        <v>40</v>
      </c>
      <c r="Q87" s="554">
        <v>15</v>
      </c>
      <c r="R87" s="554">
        <v>55</v>
      </c>
      <c r="S87" s="555">
        <v>1060</v>
      </c>
    </row>
    <row r="88" spans="1:19" ht="20.100000000000001" customHeight="1">
      <c r="A88" s="273" t="s">
        <v>131</v>
      </c>
      <c r="B88" s="274">
        <f>SUM(B6:B87)</f>
        <v>18</v>
      </c>
      <c r="C88" s="275">
        <f t="shared" ref="C88:S88" si="0">SUM(C6:C87)</f>
        <v>372.25056500000005</v>
      </c>
      <c r="D88" s="274">
        <f t="shared" si="0"/>
        <v>166</v>
      </c>
      <c r="E88" s="274">
        <f t="shared" si="0"/>
        <v>127</v>
      </c>
      <c r="F88" s="274">
        <f t="shared" si="0"/>
        <v>293</v>
      </c>
      <c r="G88" s="275">
        <f t="shared" si="0"/>
        <v>1244.6300000000001</v>
      </c>
      <c r="H88" s="274">
        <f t="shared" si="0"/>
        <v>194</v>
      </c>
      <c r="I88" s="275">
        <f t="shared" si="0"/>
        <v>11232.141704479998</v>
      </c>
      <c r="J88" s="274">
        <f t="shared" si="0"/>
        <v>2462</v>
      </c>
      <c r="K88" s="274">
        <f t="shared" si="0"/>
        <v>1411</v>
      </c>
      <c r="L88" s="274">
        <f t="shared" si="0"/>
        <v>3873</v>
      </c>
      <c r="M88" s="275">
        <f t="shared" si="0"/>
        <v>203876.20900000003</v>
      </c>
      <c r="N88" s="274">
        <f t="shared" si="0"/>
        <v>212</v>
      </c>
      <c r="O88" s="275">
        <f t="shared" si="0"/>
        <v>11604.392269479997</v>
      </c>
      <c r="P88" s="274">
        <f t="shared" si="0"/>
        <v>2628</v>
      </c>
      <c r="Q88" s="274">
        <f t="shared" si="0"/>
        <v>1538</v>
      </c>
      <c r="R88" s="274">
        <f t="shared" si="0"/>
        <v>4166</v>
      </c>
      <c r="S88" s="275">
        <f t="shared" si="0"/>
        <v>205120.83900000004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2"/>
  <sheetViews>
    <sheetView workbookViewId="0">
      <pane ySplit="4" topLeftCell="A5" activePane="bottomLeft" state="frozen"/>
      <selection pane="bottomLeft" activeCell="T66" sqref="T66"/>
    </sheetView>
  </sheetViews>
  <sheetFormatPr defaultColWidth="8.625" defaultRowHeight="20.100000000000001" customHeight="1"/>
  <cols>
    <col min="1" max="1" width="9.125" style="42" bestFit="1" customWidth="1"/>
    <col min="2" max="2" width="6.5" style="109" bestFit="1" customWidth="1"/>
    <col min="3" max="3" width="9" style="108" bestFit="1" customWidth="1"/>
    <col min="4" max="6" width="7" style="109" bestFit="1" customWidth="1"/>
    <col min="7" max="7" width="8.75" style="108" bestFit="1" customWidth="1"/>
    <col min="8" max="8" width="7" style="91" bestFit="1" customWidth="1"/>
    <col min="9" max="9" width="9.25" style="92" bestFit="1" customWidth="1"/>
    <col min="10" max="12" width="8.375" style="91" bestFit="1" customWidth="1"/>
    <col min="13" max="13" width="10.125" style="92" bestFit="1" customWidth="1"/>
    <col min="14" max="14" width="7" style="14" bestFit="1" customWidth="1"/>
    <col min="15" max="15" width="9.25" style="15" bestFit="1" customWidth="1"/>
    <col min="16" max="18" width="8.375" style="14" bestFit="1" customWidth="1"/>
    <col min="19" max="19" width="10.125" style="15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330" t="s">
        <v>1013</v>
      </c>
      <c r="B1" s="385"/>
      <c r="C1" s="384"/>
      <c r="D1" s="385"/>
      <c r="E1" s="385"/>
      <c r="F1" s="385"/>
      <c r="G1" s="384"/>
      <c r="H1" s="385"/>
      <c r="I1" s="384"/>
      <c r="J1" s="385"/>
      <c r="K1" s="385"/>
      <c r="L1" s="385"/>
      <c r="M1" s="384"/>
      <c r="N1" s="574"/>
      <c r="O1" s="486"/>
      <c r="P1" s="574"/>
      <c r="Q1" s="574"/>
      <c r="R1" s="574"/>
      <c r="S1" s="486"/>
    </row>
    <row r="2" spans="1:19" ht="20.100000000000001" customHeight="1">
      <c r="A2" s="382" t="s">
        <v>203</v>
      </c>
      <c r="B2" s="691" t="s">
        <v>205</v>
      </c>
      <c r="C2" s="691"/>
      <c r="D2" s="691"/>
      <c r="E2" s="691"/>
      <c r="F2" s="691"/>
      <c r="G2" s="692"/>
      <c r="H2" s="693" t="s">
        <v>206</v>
      </c>
      <c r="I2" s="691"/>
      <c r="J2" s="691"/>
      <c r="K2" s="691"/>
      <c r="L2" s="691"/>
      <c r="M2" s="692"/>
      <c r="N2" s="693" t="s">
        <v>148</v>
      </c>
      <c r="O2" s="691"/>
      <c r="P2" s="691"/>
      <c r="Q2" s="691"/>
      <c r="R2" s="691"/>
      <c r="S2" s="694"/>
    </row>
    <row r="3" spans="1:19" ht="20.100000000000001" customHeight="1">
      <c r="A3" s="196" t="s">
        <v>204</v>
      </c>
      <c r="B3" s="148" t="s">
        <v>132</v>
      </c>
      <c r="C3" s="149" t="s">
        <v>135</v>
      </c>
      <c r="D3" s="695" t="s">
        <v>136</v>
      </c>
      <c r="E3" s="696"/>
      <c r="F3" s="697"/>
      <c r="G3" s="285" t="s">
        <v>180</v>
      </c>
      <c r="H3" s="201" t="s">
        <v>132</v>
      </c>
      <c r="I3" s="149" t="s">
        <v>135</v>
      </c>
      <c r="J3" s="695" t="s">
        <v>136</v>
      </c>
      <c r="K3" s="696"/>
      <c r="L3" s="697"/>
      <c r="M3" s="287" t="s">
        <v>180</v>
      </c>
      <c r="N3" s="201" t="s">
        <v>132</v>
      </c>
      <c r="O3" s="202" t="s">
        <v>135</v>
      </c>
      <c r="P3" s="695" t="s">
        <v>136</v>
      </c>
      <c r="Q3" s="696"/>
      <c r="R3" s="696"/>
      <c r="S3" s="289" t="s">
        <v>180</v>
      </c>
    </row>
    <row r="4" spans="1:19" ht="20.100000000000001" customHeight="1">
      <c r="A4" s="383" t="s">
        <v>207</v>
      </c>
      <c r="B4" s="203" t="s">
        <v>137</v>
      </c>
      <c r="C4" s="204" t="s">
        <v>138</v>
      </c>
      <c r="D4" s="205" t="s">
        <v>139</v>
      </c>
      <c r="E4" s="206" t="s">
        <v>140</v>
      </c>
      <c r="F4" s="207" t="s">
        <v>131</v>
      </c>
      <c r="G4" s="286" t="s">
        <v>181</v>
      </c>
      <c r="H4" s="208" t="s">
        <v>137</v>
      </c>
      <c r="I4" s="204" t="s">
        <v>138</v>
      </c>
      <c r="J4" s="207" t="s">
        <v>139</v>
      </c>
      <c r="K4" s="209" t="s">
        <v>140</v>
      </c>
      <c r="L4" s="207" t="s">
        <v>131</v>
      </c>
      <c r="M4" s="288" t="s">
        <v>181</v>
      </c>
      <c r="N4" s="208" t="s">
        <v>137</v>
      </c>
      <c r="O4" s="210" t="s">
        <v>138</v>
      </c>
      <c r="P4" s="211" t="s">
        <v>139</v>
      </c>
      <c r="Q4" s="207" t="s">
        <v>140</v>
      </c>
      <c r="R4" s="209" t="s">
        <v>131</v>
      </c>
      <c r="S4" s="290" t="s">
        <v>181</v>
      </c>
    </row>
    <row r="5" spans="1:19" ht="20.100000000000001" customHeight="1">
      <c r="A5" s="558" t="s">
        <v>64</v>
      </c>
      <c r="B5" s="559">
        <v>0</v>
      </c>
      <c r="C5" s="560">
        <v>0</v>
      </c>
      <c r="D5" s="559">
        <v>0</v>
      </c>
      <c r="E5" s="559">
        <v>0</v>
      </c>
      <c r="F5" s="559">
        <v>0</v>
      </c>
      <c r="G5" s="560">
        <v>0</v>
      </c>
      <c r="H5" s="561">
        <v>2</v>
      </c>
      <c r="I5" s="562">
        <v>312.08675199999999</v>
      </c>
      <c r="J5" s="561">
        <v>37</v>
      </c>
      <c r="K5" s="561">
        <v>37</v>
      </c>
      <c r="L5" s="561">
        <v>74</v>
      </c>
      <c r="M5" s="562">
        <v>707.45</v>
      </c>
      <c r="N5" s="392">
        <f>B5+H5</f>
        <v>2</v>
      </c>
      <c r="O5" s="393">
        <f>C5+I5</f>
        <v>312.08675199999999</v>
      </c>
      <c r="P5" s="392">
        <f t="shared" ref="P5:S20" si="0">D5+J5</f>
        <v>37</v>
      </c>
      <c r="Q5" s="392">
        <f t="shared" si="0"/>
        <v>37</v>
      </c>
      <c r="R5" s="392">
        <f t="shared" si="0"/>
        <v>74</v>
      </c>
      <c r="S5" s="393">
        <f t="shared" si="0"/>
        <v>707.45</v>
      </c>
    </row>
    <row r="6" spans="1:19" ht="20.100000000000001" customHeight="1">
      <c r="A6" s="563" t="s">
        <v>70</v>
      </c>
      <c r="B6" s="564">
        <v>1</v>
      </c>
      <c r="C6" s="565">
        <v>31.8</v>
      </c>
      <c r="D6" s="564">
        <v>20</v>
      </c>
      <c r="E6" s="564">
        <v>50</v>
      </c>
      <c r="F6" s="564">
        <v>70</v>
      </c>
      <c r="G6" s="565">
        <v>70.459999999999994</v>
      </c>
      <c r="H6" s="566">
        <v>0</v>
      </c>
      <c r="I6" s="567">
        <v>0</v>
      </c>
      <c r="J6" s="566">
        <v>0</v>
      </c>
      <c r="K6" s="566">
        <v>0</v>
      </c>
      <c r="L6" s="566">
        <v>0</v>
      </c>
      <c r="M6" s="567">
        <v>0</v>
      </c>
      <c r="N6" s="394">
        <f t="shared" ref="N6:N69" si="1">B6+H6</f>
        <v>1</v>
      </c>
      <c r="O6" s="395">
        <f t="shared" ref="O6:S69" si="2">C6+I6</f>
        <v>31.8</v>
      </c>
      <c r="P6" s="394">
        <f t="shared" si="0"/>
        <v>20</v>
      </c>
      <c r="Q6" s="394">
        <f t="shared" si="0"/>
        <v>50</v>
      </c>
      <c r="R6" s="394">
        <f t="shared" si="0"/>
        <v>70</v>
      </c>
      <c r="S6" s="395">
        <f t="shared" si="0"/>
        <v>70.459999999999994</v>
      </c>
    </row>
    <row r="7" spans="1:19" ht="20.100000000000001" customHeight="1">
      <c r="A7" s="563" t="s">
        <v>42</v>
      </c>
      <c r="B7" s="564">
        <v>0</v>
      </c>
      <c r="C7" s="565">
        <v>0</v>
      </c>
      <c r="D7" s="564">
        <v>0</v>
      </c>
      <c r="E7" s="564">
        <v>0</v>
      </c>
      <c r="F7" s="564">
        <v>0</v>
      </c>
      <c r="G7" s="565">
        <v>0</v>
      </c>
      <c r="H7" s="566">
        <v>22</v>
      </c>
      <c r="I7" s="567">
        <v>350.52</v>
      </c>
      <c r="J7" s="566">
        <v>72</v>
      </c>
      <c r="K7" s="566">
        <v>1</v>
      </c>
      <c r="L7" s="566">
        <v>73</v>
      </c>
      <c r="M7" s="567">
        <v>6759</v>
      </c>
      <c r="N7" s="394">
        <f t="shared" si="1"/>
        <v>22</v>
      </c>
      <c r="O7" s="395">
        <f t="shared" si="2"/>
        <v>350.52</v>
      </c>
      <c r="P7" s="394">
        <f t="shared" si="0"/>
        <v>72</v>
      </c>
      <c r="Q7" s="394">
        <f t="shared" si="0"/>
        <v>1</v>
      </c>
      <c r="R7" s="394">
        <f t="shared" si="0"/>
        <v>73</v>
      </c>
      <c r="S7" s="395">
        <f t="shared" si="0"/>
        <v>6759</v>
      </c>
    </row>
    <row r="8" spans="1:19" ht="20.100000000000001" customHeight="1">
      <c r="A8" s="563" t="s">
        <v>238</v>
      </c>
      <c r="B8" s="564">
        <v>0</v>
      </c>
      <c r="C8" s="565">
        <v>0</v>
      </c>
      <c r="D8" s="564">
        <v>0</v>
      </c>
      <c r="E8" s="564">
        <v>0</v>
      </c>
      <c r="F8" s="564">
        <v>0</v>
      </c>
      <c r="G8" s="565">
        <v>0</v>
      </c>
      <c r="H8" s="566">
        <v>2</v>
      </c>
      <c r="I8" s="567">
        <v>47</v>
      </c>
      <c r="J8" s="566">
        <v>8</v>
      </c>
      <c r="K8" s="566">
        <v>0</v>
      </c>
      <c r="L8" s="566">
        <v>8</v>
      </c>
      <c r="M8" s="567">
        <v>885</v>
      </c>
      <c r="N8" s="394">
        <f t="shared" si="1"/>
        <v>2</v>
      </c>
      <c r="O8" s="395">
        <f t="shared" si="2"/>
        <v>47</v>
      </c>
      <c r="P8" s="394">
        <f t="shared" si="0"/>
        <v>8</v>
      </c>
      <c r="Q8" s="394">
        <f t="shared" si="0"/>
        <v>0</v>
      </c>
      <c r="R8" s="394">
        <f t="shared" si="0"/>
        <v>8</v>
      </c>
      <c r="S8" s="395">
        <f t="shared" si="0"/>
        <v>885</v>
      </c>
    </row>
    <row r="9" spans="1:19" ht="20.100000000000001" customHeight="1">
      <c r="A9" s="563" t="s">
        <v>73</v>
      </c>
      <c r="B9" s="564">
        <v>0</v>
      </c>
      <c r="C9" s="565">
        <v>0</v>
      </c>
      <c r="D9" s="564">
        <v>0</v>
      </c>
      <c r="E9" s="564">
        <v>0</v>
      </c>
      <c r="F9" s="564">
        <v>0</v>
      </c>
      <c r="G9" s="565">
        <v>0</v>
      </c>
      <c r="H9" s="566">
        <v>4</v>
      </c>
      <c r="I9" s="567">
        <v>11.15</v>
      </c>
      <c r="J9" s="566">
        <v>19</v>
      </c>
      <c r="K9" s="566">
        <v>0</v>
      </c>
      <c r="L9" s="566">
        <v>19</v>
      </c>
      <c r="M9" s="567">
        <v>1590</v>
      </c>
      <c r="N9" s="394">
        <f t="shared" si="1"/>
        <v>4</v>
      </c>
      <c r="O9" s="395">
        <f t="shared" si="2"/>
        <v>11.15</v>
      </c>
      <c r="P9" s="394">
        <f t="shared" si="0"/>
        <v>19</v>
      </c>
      <c r="Q9" s="394">
        <f t="shared" si="0"/>
        <v>0</v>
      </c>
      <c r="R9" s="394">
        <f t="shared" si="0"/>
        <v>19</v>
      </c>
      <c r="S9" s="395">
        <f t="shared" si="0"/>
        <v>1590</v>
      </c>
    </row>
    <row r="10" spans="1:19" ht="20.100000000000001" customHeight="1">
      <c r="A10" s="563" t="s">
        <v>62</v>
      </c>
      <c r="B10" s="564">
        <v>0</v>
      </c>
      <c r="C10" s="565">
        <v>0</v>
      </c>
      <c r="D10" s="564">
        <v>0</v>
      </c>
      <c r="E10" s="564">
        <v>0</v>
      </c>
      <c r="F10" s="564">
        <v>0</v>
      </c>
      <c r="G10" s="565">
        <v>0</v>
      </c>
      <c r="H10" s="566">
        <v>1</v>
      </c>
      <c r="I10" s="567">
        <v>40</v>
      </c>
      <c r="J10" s="566">
        <v>17</v>
      </c>
      <c r="K10" s="566">
        <v>18</v>
      </c>
      <c r="L10" s="566">
        <v>35</v>
      </c>
      <c r="M10" s="567">
        <v>495</v>
      </c>
      <c r="N10" s="394">
        <f t="shared" si="1"/>
        <v>1</v>
      </c>
      <c r="O10" s="395">
        <f t="shared" si="2"/>
        <v>40</v>
      </c>
      <c r="P10" s="394">
        <f t="shared" si="0"/>
        <v>17</v>
      </c>
      <c r="Q10" s="394">
        <f t="shared" si="0"/>
        <v>18</v>
      </c>
      <c r="R10" s="394">
        <f t="shared" si="0"/>
        <v>35</v>
      </c>
      <c r="S10" s="395">
        <f t="shared" si="0"/>
        <v>495</v>
      </c>
    </row>
    <row r="11" spans="1:19" ht="20.100000000000001" customHeight="1">
      <c r="A11" s="563" t="s">
        <v>7</v>
      </c>
      <c r="B11" s="564">
        <v>0</v>
      </c>
      <c r="C11" s="565">
        <v>0</v>
      </c>
      <c r="D11" s="564">
        <v>0</v>
      </c>
      <c r="E11" s="564">
        <v>0</v>
      </c>
      <c r="F11" s="564">
        <v>0</v>
      </c>
      <c r="G11" s="565">
        <v>0</v>
      </c>
      <c r="H11" s="566">
        <v>2</v>
      </c>
      <c r="I11" s="567">
        <v>18.3</v>
      </c>
      <c r="J11" s="566">
        <v>16</v>
      </c>
      <c r="K11" s="566">
        <v>6</v>
      </c>
      <c r="L11" s="566">
        <v>22</v>
      </c>
      <c r="M11" s="567">
        <v>551.20000000000005</v>
      </c>
      <c r="N11" s="394">
        <f t="shared" si="1"/>
        <v>2</v>
      </c>
      <c r="O11" s="395">
        <f t="shared" si="2"/>
        <v>18.3</v>
      </c>
      <c r="P11" s="394">
        <f t="shared" si="0"/>
        <v>16</v>
      </c>
      <c r="Q11" s="394">
        <f t="shared" si="0"/>
        <v>6</v>
      </c>
      <c r="R11" s="394">
        <f t="shared" si="0"/>
        <v>22</v>
      </c>
      <c r="S11" s="395">
        <f t="shared" si="0"/>
        <v>551.20000000000005</v>
      </c>
    </row>
    <row r="12" spans="1:19" ht="20.100000000000001" customHeight="1">
      <c r="A12" s="563" t="s">
        <v>265</v>
      </c>
      <c r="B12" s="564">
        <v>0</v>
      </c>
      <c r="C12" s="565">
        <v>0</v>
      </c>
      <c r="D12" s="564">
        <v>0</v>
      </c>
      <c r="E12" s="564">
        <v>0</v>
      </c>
      <c r="F12" s="564">
        <v>0</v>
      </c>
      <c r="G12" s="565">
        <v>0</v>
      </c>
      <c r="H12" s="566">
        <v>1</v>
      </c>
      <c r="I12" s="567">
        <v>43</v>
      </c>
      <c r="J12" s="566">
        <v>8</v>
      </c>
      <c r="K12" s="566">
        <v>22</v>
      </c>
      <c r="L12" s="566">
        <v>30</v>
      </c>
      <c r="M12" s="567">
        <v>135</v>
      </c>
      <c r="N12" s="394">
        <f t="shared" si="1"/>
        <v>1</v>
      </c>
      <c r="O12" s="395">
        <f t="shared" si="2"/>
        <v>43</v>
      </c>
      <c r="P12" s="394">
        <f t="shared" si="0"/>
        <v>8</v>
      </c>
      <c r="Q12" s="394">
        <f t="shared" si="0"/>
        <v>22</v>
      </c>
      <c r="R12" s="394">
        <f t="shared" si="0"/>
        <v>30</v>
      </c>
      <c r="S12" s="395">
        <f t="shared" si="0"/>
        <v>135</v>
      </c>
    </row>
    <row r="13" spans="1:19" ht="20.100000000000001" customHeight="1">
      <c r="A13" s="563" t="s">
        <v>46</v>
      </c>
      <c r="B13" s="564">
        <v>2</v>
      </c>
      <c r="C13" s="565">
        <v>143</v>
      </c>
      <c r="D13" s="564">
        <v>58</v>
      </c>
      <c r="E13" s="564">
        <v>60</v>
      </c>
      <c r="F13" s="564">
        <v>118</v>
      </c>
      <c r="G13" s="565">
        <v>146.93</v>
      </c>
      <c r="H13" s="566">
        <v>2</v>
      </c>
      <c r="I13" s="567">
        <v>47</v>
      </c>
      <c r="J13" s="566">
        <v>28</v>
      </c>
      <c r="K13" s="566">
        <v>38</v>
      </c>
      <c r="L13" s="566">
        <v>66</v>
      </c>
      <c r="M13" s="567">
        <v>193.8</v>
      </c>
      <c r="N13" s="394">
        <f t="shared" si="1"/>
        <v>4</v>
      </c>
      <c r="O13" s="395">
        <f t="shared" si="2"/>
        <v>190</v>
      </c>
      <c r="P13" s="394">
        <f t="shared" si="0"/>
        <v>86</v>
      </c>
      <c r="Q13" s="394">
        <f t="shared" si="0"/>
        <v>98</v>
      </c>
      <c r="R13" s="394">
        <f t="shared" si="0"/>
        <v>184</v>
      </c>
      <c r="S13" s="395">
        <f t="shared" si="0"/>
        <v>340.73</v>
      </c>
    </row>
    <row r="14" spans="1:19" ht="20.100000000000001" customHeight="1">
      <c r="A14" s="563" t="s">
        <v>285</v>
      </c>
      <c r="B14" s="564">
        <v>0</v>
      </c>
      <c r="C14" s="565">
        <v>0</v>
      </c>
      <c r="D14" s="564">
        <v>0</v>
      </c>
      <c r="E14" s="564">
        <v>0</v>
      </c>
      <c r="F14" s="564">
        <v>0</v>
      </c>
      <c r="G14" s="565">
        <v>0</v>
      </c>
      <c r="H14" s="566">
        <v>2</v>
      </c>
      <c r="I14" s="567">
        <v>75.45</v>
      </c>
      <c r="J14" s="566">
        <v>10</v>
      </c>
      <c r="K14" s="566">
        <v>4</v>
      </c>
      <c r="L14" s="566">
        <v>14</v>
      </c>
      <c r="M14" s="567">
        <v>526.25</v>
      </c>
      <c r="N14" s="394">
        <f t="shared" si="1"/>
        <v>2</v>
      </c>
      <c r="O14" s="395">
        <f t="shared" si="2"/>
        <v>75.45</v>
      </c>
      <c r="P14" s="394">
        <f t="shared" si="0"/>
        <v>10</v>
      </c>
      <c r="Q14" s="394">
        <f t="shared" si="0"/>
        <v>4</v>
      </c>
      <c r="R14" s="394">
        <f t="shared" si="0"/>
        <v>14</v>
      </c>
      <c r="S14" s="395">
        <f t="shared" si="0"/>
        <v>526.25</v>
      </c>
    </row>
    <row r="15" spans="1:19" ht="20.100000000000001" customHeight="1">
      <c r="A15" s="563" t="s">
        <v>25</v>
      </c>
      <c r="B15" s="564">
        <v>0</v>
      </c>
      <c r="C15" s="565">
        <v>0</v>
      </c>
      <c r="D15" s="564">
        <v>0</v>
      </c>
      <c r="E15" s="564">
        <v>0</v>
      </c>
      <c r="F15" s="564">
        <v>0</v>
      </c>
      <c r="G15" s="565">
        <v>0</v>
      </c>
      <c r="H15" s="566">
        <v>1</v>
      </c>
      <c r="I15" s="567">
        <v>410</v>
      </c>
      <c r="J15" s="566">
        <v>88</v>
      </c>
      <c r="K15" s="566">
        <v>17</v>
      </c>
      <c r="L15" s="566">
        <v>105</v>
      </c>
      <c r="M15" s="567">
        <v>7759.75</v>
      </c>
      <c r="N15" s="394">
        <f t="shared" si="1"/>
        <v>1</v>
      </c>
      <c r="O15" s="395">
        <f t="shared" si="2"/>
        <v>410</v>
      </c>
      <c r="P15" s="394">
        <f t="shared" si="0"/>
        <v>88</v>
      </c>
      <c r="Q15" s="394">
        <f t="shared" si="0"/>
        <v>17</v>
      </c>
      <c r="R15" s="394">
        <f t="shared" si="0"/>
        <v>105</v>
      </c>
      <c r="S15" s="395">
        <f t="shared" si="0"/>
        <v>7759.75</v>
      </c>
    </row>
    <row r="16" spans="1:19" ht="20.100000000000001" customHeight="1">
      <c r="A16" s="563" t="s">
        <v>289</v>
      </c>
      <c r="B16" s="564">
        <v>0</v>
      </c>
      <c r="C16" s="565">
        <v>0</v>
      </c>
      <c r="D16" s="564">
        <v>0</v>
      </c>
      <c r="E16" s="564">
        <v>0</v>
      </c>
      <c r="F16" s="564">
        <v>0</v>
      </c>
      <c r="G16" s="565">
        <v>0</v>
      </c>
      <c r="H16" s="566">
        <v>1</v>
      </c>
      <c r="I16" s="567">
        <v>31.564271999999999</v>
      </c>
      <c r="J16" s="566">
        <v>9</v>
      </c>
      <c r="K16" s="566">
        <v>30</v>
      </c>
      <c r="L16" s="566">
        <v>39</v>
      </c>
      <c r="M16" s="567">
        <v>366.25</v>
      </c>
      <c r="N16" s="394">
        <f t="shared" si="1"/>
        <v>1</v>
      </c>
      <c r="O16" s="395">
        <f t="shared" si="2"/>
        <v>31.564271999999999</v>
      </c>
      <c r="P16" s="394">
        <f t="shared" si="0"/>
        <v>9</v>
      </c>
      <c r="Q16" s="394">
        <f t="shared" si="0"/>
        <v>30</v>
      </c>
      <c r="R16" s="394">
        <f t="shared" si="0"/>
        <v>39</v>
      </c>
      <c r="S16" s="395">
        <f t="shared" si="0"/>
        <v>366.25</v>
      </c>
    </row>
    <row r="17" spans="1:19" ht="20.100000000000001" customHeight="1">
      <c r="A17" s="563" t="s">
        <v>291</v>
      </c>
      <c r="B17" s="564">
        <v>0</v>
      </c>
      <c r="C17" s="565">
        <v>0</v>
      </c>
      <c r="D17" s="564">
        <v>0</v>
      </c>
      <c r="E17" s="564">
        <v>0</v>
      </c>
      <c r="F17" s="564">
        <v>0</v>
      </c>
      <c r="G17" s="565">
        <v>0</v>
      </c>
      <c r="H17" s="566">
        <v>1</v>
      </c>
      <c r="I17" s="567">
        <v>295.5</v>
      </c>
      <c r="J17" s="566">
        <v>30</v>
      </c>
      <c r="K17" s="566">
        <v>30</v>
      </c>
      <c r="L17" s="566">
        <v>60</v>
      </c>
      <c r="M17" s="567">
        <v>1264</v>
      </c>
      <c r="N17" s="394">
        <f t="shared" si="1"/>
        <v>1</v>
      </c>
      <c r="O17" s="395">
        <f t="shared" si="2"/>
        <v>295.5</v>
      </c>
      <c r="P17" s="394">
        <f t="shared" si="0"/>
        <v>30</v>
      </c>
      <c r="Q17" s="394">
        <f t="shared" si="0"/>
        <v>30</v>
      </c>
      <c r="R17" s="394">
        <f t="shared" si="0"/>
        <v>60</v>
      </c>
      <c r="S17" s="395">
        <f t="shared" si="0"/>
        <v>1264</v>
      </c>
    </row>
    <row r="18" spans="1:19" ht="20.100000000000001" customHeight="1">
      <c r="A18" s="563" t="s">
        <v>293</v>
      </c>
      <c r="B18" s="564">
        <v>0</v>
      </c>
      <c r="C18" s="565">
        <v>0</v>
      </c>
      <c r="D18" s="564">
        <v>0</v>
      </c>
      <c r="E18" s="564">
        <v>0</v>
      </c>
      <c r="F18" s="564">
        <v>0</v>
      </c>
      <c r="G18" s="565">
        <v>0</v>
      </c>
      <c r="H18" s="566">
        <v>1</v>
      </c>
      <c r="I18" s="567">
        <v>100</v>
      </c>
      <c r="J18" s="566">
        <v>14</v>
      </c>
      <c r="K18" s="566">
        <v>0</v>
      </c>
      <c r="L18" s="566">
        <v>14</v>
      </c>
      <c r="M18" s="567">
        <v>375</v>
      </c>
      <c r="N18" s="394">
        <f t="shared" si="1"/>
        <v>1</v>
      </c>
      <c r="O18" s="395">
        <f t="shared" si="2"/>
        <v>100</v>
      </c>
      <c r="P18" s="394">
        <f t="shared" si="0"/>
        <v>14</v>
      </c>
      <c r="Q18" s="394">
        <f t="shared" si="0"/>
        <v>0</v>
      </c>
      <c r="R18" s="394">
        <f t="shared" si="0"/>
        <v>14</v>
      </c>
      <c r="S18" s="395">
        <f t="shared" si="0"/>
        <v>375</v>
      </c>
    </row>
    <row r="19" spans="1:19" ht="20.100000000000001" customHeight="1">
      <c r="A19" s="563" t="s">
        <v>776</v>
      </c>
      <c r="B19" s="564">
        <v>0</v>
      </c>
      <c r="C19" s="565">
        <v>0</v>
      </c>
      <c r="D19" s="564">
        <v>0</v>
      </c>
      <c r="E19" s="564">
        <v>0</v>
      </c>
      <c r="F19" s="564">
        <v>0</v>
      </c>
      <c r="G19" s="565">
        <v>0</v>
      </c>
      <c r="H19" s="566">
        <v>5</v>
      </c>
      <c r="I19" s="567">
        <v>231.63</v>
      </c>
      <c r="J19" s="566">
        <v>83</v>
      </c>
      <c r="K19" s="566">
        <v>24</v>
      </c>
      <c r="L19" s="566">
        <v>107</v>
      </c>
      <c r="M19" s="567">
        <v>7648</v>
      </c>
      <c r="N19" s="394">
        <f t="shared" si="1"/>
        <v>5</v>
      </c>
      <c r="O19" s="395">
        <f t="shared" si="2"/>
        <v>231.63</v>
      </c>
      <c r="P19" s="394">
        <f t="shared" si="0"/>
        <v>83</v>
      </c>
      <c r="Q19" s="394">
        <f t="shared" si="0"/>
        <v>24</v>
      </c>
      <c r="R19" s="394">
        <f t="shared" si="0"/>
        <v>107</v>
      </c>
      <c r="S19" s="395">
        <f t="shared" si="0"/>
        <v>7648</v>
      </c>
    </row>
    <row r="20" spans="1:19" ht="20.100000000000001" customHeight="1">
      <c r="A20" s="563" t="s">
        <v>78</v>
      </c>
      <c r="B20" s="564">
        <v>0</v>
      </c>
      <c r="C20" s="565">
        <v>0</v>
      </c>
      <c r="D20" s="564">
        <v>0</v>
      </c>
      <c r="E20" s="564">
        <v>0</v>
      </c>
      <c r="F20" s="564">
        <v>0</v>
      </c>
      <c r="G20" s="565">
        <v>0</v>
      </c>
      <c r="H20" s="566">
        <v>1</v>
      </c>
      <c r="I20" s="567">
        <v>57</v>
      </c>
      <c r="J20" s="566">
        <v>25</v>
      </c>
      <c r="K20" s="566">
        <v>0</v>
      </c>
      <c r="L20" s="566">
        <v>25</v>
      </c>
      <c r="M20" s="567">
        <v>272</v>
      </c>
      <c r="N20" s="394">
        <f t="shared" si="1"/>
        <v>1</v>
      </c>
      <c r="O20" s="395">
        <f t="shared" si="2"/>
        <v>57</v>
      </c>
      <c r="P20" s="394">
        <f t="shared" si="0"/>
        <v>25</v>
      </c>
      <c r="Q20" s="394">
        <f t="shared" si="0"/>
        <v>0</v>
      </c>
      <c r="R20" s="394">
        <f t="shared" si="0"/>
        <v>25</v>
      </c>
      <c r="S20" s="395">
        <f t="shared" si="0"/>
        <v>272</v>
      </c>
    </row>
    <row r="21" spans="1:19" ht="20.100000000000001" customHeight="1">
      <c r="A21" s="563" t="s">
        <v>3</v>
      </c>
      <c r="B21" s="564">
        <v>0</v>
      </c>
      <c r="C21" s="565">
        <v>0</v>
      </c>
      <c r="D21" s="564">
        <v>0</v>
      </c>
      <c r="E21" s="564">
        <v>0</v>
      </c>
      <c r="F21" s="564">
        <v>0</v>
      </c>
      <c r="G21" s="565">
        <v>0</v>
      </c>
      <c r="H21" s="566">
        <v>1</v>
      </c>
      <c r="I21" s="567">
        <v>28.3</v>
      </c>
      <c r="J21" s="566">
        <v>8</v>
      </c>
      <c r="K21" s="566">
        <v>2</v>
      </c>
      <c r="L21" s="566">
        <v>10</v>
      </c>
      <c r="M21" s="567">
        <v>291</v>
      </c>
      <c r="N21" s="394">
        <f t="shared" si="1"/>
        <v>1</v>
      </c>
      <c r="O21" s="395">
        <f t="shared" si="2"/>
        <v>28.3</v>
      </c>
      <c r="P21" s="394">
        <f t="shared" si="2"/>
        <v>8</v>
      </c>
      <c r="Q21" s="394">
        <f t="shared" si="2"/>
        <v>2</v>
      </c>
      <c r="R21" s="394">
        <f t="shared" si="2"/>
        <v>10</v>
      </c>
      <c r="S21" s="395">
        <f t="shared" si="2"/>
        <v>291</v>
      </c>
    </row>
    <row r="22" spans="1:19" ht="20.100000000000001" customHeight="1">
      <c r="A22" s="563" t="s">
        <v>63</v>
      </c>
      <c r="B22" s="564">
        <v>0</v>
      </c>
      <c r="C22" s="565">
        <v>0</v>
      </c>
      <c r="D22" s="564">
        <v>0</v>
      </c>
      <c r="E22" s="564">
        <v>0</v>
      </c>
      <c r="F22" s="564">
        <v>0</v>
      </c>
      <c r="G22" s="565">
        <v>0</v>
      </c>
      <c r="H22" s="566">
        <v>4</v>
      </c>
      <c r="I22" s="567">
        <v>86.4</v>
      </c>
      <c r="J22" s="566">
        <v>60</v>
      </c>
      <c r="K22" s="566">
        <v>69</v>
      </c>
      <c r="L22" s="566">
        <v>129</v>
      </c>
      <c r="M22" s="567">
        <v>2507.9699999999998</v>
      </c>
      <c r="N22" s="394">
        <f t="shared" si="1"/>
        <v>4</v>
      </c>
      <c r="O22" s="395">
        <f t="shared" si="2"/>
        <v>86.4</v>
      </c>
      <c r="P22" s="394">
        <f t="shared" si="2"/>
        <v>60</v>
      </c>
      <c r="Q22" s="394">
        <f t="shared" si="2"/>
        <v>69</v>
      </c>
      <c r="R22" s="394">
        <f t="shared" si="2"/>
        <v>129</v>
      </c>
      <c r="S22" s="395">
        <f t="shared" si="2"/>
        <v>2507.9699999999998</v>
      </c>
    </row>
    <row r="23" spans="1:19" ht="20.100000000000001" customHeight="1">
      <c r="A23" s="563" t="s">
        <v>87</v>
      </c>
      <c r="B23" s="564">
        <v>1</v>
      </c>
      <c r="C23" s="565">
        <v>14</v>
      </c>
      <c r="D23" s="564">
        <v>0</v>
      </c>
      <c r="E23" s="564">
        <v>0</v>
      </c>
      <c r="F23" s="564">
        <v>0</v>
      </c>
      <c r="G23" s="565">
        <v>55.26</v>
      </c>
      <c r="H23" s="566">
        <v>1</v>
      </c>
      <c r="I23" s="567">
        <v>26.790679649999998</v>
      </c>
      <c r="J23" s="566">
        <v>2</v>
      </c>
      <c r="K23" s="566">
        <v>74</v>
      </c>
      <c r="L23" s="566">
        <v>76</v>
      </c>
      <c r="M23" s="567">
        <v>43.73</v>
      </c>
      <c r="N23" s="394">
        <f t="shared" si="1"/>
        <v>2</v>
      </c>
      <c r="O23" s="395">
        <f t="shared" si="2"/>
        <v>40.790679650000001</v>
      </c>
      <c r="P23" s="394">
        <f t="shared" si="2"/>
        <v>2</v>
      </c>
      <c r="Q23" s="394">
        <f t="shared" si="2"/>
        <v>74</v>
      </c>
      <c r="R23" s="394">
        <f t="shared" si="2"/>
        <v>76</v>
      </c>
      <c r="S23" s="395">
        <f t="shared" si="2"/>
        <v>98.99</v>
      </c>
    </row>
    <row r="24" spans="1:19" ht="20.100000000000001" customHeight="1">
      <c r="A24" s="563" t="s">
        <v>23</v>
      </c>
      <c r="B24" s="564">
        <v>0</v>
      </c>
      <c r="C24" s="565">
        <v>0</v>
      </c>
      <c r="D24" s="564">
        <v>0</v>
      </c>
      <c r="E24" s="564">
        <v>0</v>
      </c>
      <c r="F24" s="564">
        <v>0</v>
      </c>
      <c r="G24" s="565">
        <v>0</v>
      </c>
      <c r="H24" s="566">
        <v>3</v>
      </c>
      <c r="I24" s="567">
        <v>18.7</v>
      </c>
      <c r="J24" s="566">
        <v>54</v>
      </c>
      <c r="K24" s="566">
        <v>31</v>
      </c>
      <c r="L24" s="566">
        <v>85</v>
      </c>
      <c r="M24" s="567">
        <v>849.78</v>
      </c>
      <c r="N24" s="394">
        <f t="shared" si="1"/>
        <v>3</v>
      </c>
      <c r="O24" s="395">
        <f t="shared" si="2"/>
        <v>18.7</v>
      </c>
      <c r="P24" s="394">
        <f t="shared" si="2"/>
        <v>54</v>
      </c>
      <c r="Q24" s="394">
        <f t="shared" si="2"/>
        <v>31</v>
      </c>
      <c r="R24" s="394">
        <f t="shared" si="2"/>
        <v>85</v>
      </c>
      <c r="S24" s="395">
        <f t="shared" si="2"/>
        <v>849.78</v>
      </c>
    </row>
    <row r="25" spans="1:19" ht="20.100000000000001" customHeight="1">
      <c r="A25" s="563" t="s">
        <v>75</v>
      </c>
      <c r="B25" s="564">
        <v>0</v>
      </c>
      <c r="C25" s="565">
        <v>0</v>
      </c>
      <c r="D25" s="564">
        <v>0</v>
      </c>
      <c r="E25" s="564">
        <v>0</v>
      </c>
      <c r="F25" s="564">
        <v>0</v>
      </c>
      <c r="G25" s="565">
        <v>0</v>
      </c>
      <c r="H25" s="566">
        <v>2</v>
      </c>
      <c r="I25" s="567">
        <v>156.55000000000001</v>
      </c>
      <c r="J25" s="566">
        <v>67</v>
      </c>
      <c r="K25" s="566">
        <v>48</v>
      </c>
      <c r="L25" s="566">
        <v>115</v>
      </c>
      <c r="M25" s="567">
        <v>962.4</v>
      </c>
      <c r="N25" s="394">
        <f t="shared" si="1"/>
        <v>2</v>
      </c>
      <c r="O25" s="395">
        <f t="shared" si="2"/>
        <v>156.55000000000001</v>
      </c>
      <c r="P25" s="394">
        <f t="shared" si="2"/>
        <v>67</v>
      </c>
      <c r="Q25" s="394">
        <f t="shared" si="2"/>
        <v>48</v>
      </c>
      <c r="R25" s="394">
        <f t="shared" si="2"/>
        <v>115</v>
      </c>
      <c r="S25" s="395">
        <f t="shared" si="2"/>
        <v>962.4</v>
      </c>
    </row>
    <row r="26" spans="1:19" ht="20.100000000000001" customHeight="1">
      <c r="A26" s="563" t="s">
        <v>96</v>
      </c>
      <c r="B26" s="564">
        <v>0</v>
      </c>
      <c r="C26" s="565">
        <v>0</v>
      </c>
      <c r="D26" s="564">
        <v>0</v>
      </c>
      <c r="E26" s="564">
        <v>0</v>
      </c>
      <c r="F26" s="564">
        <v>0</v>
      </c>
      <c r="G26" s="565">
        <v>0</v>
      </c>
      <c r="H26" s="566">
        <v>1</v>
      </c>
      <c r="I26" s="567">
        <v>42</v>
      </c>
      <c r="J26" s="566">
        <v>0</v>
      </c>
      <c r="K26" s="566">
        <v>0</v>
      </c>
      <c r="L26" s="566">
        <v>0</v>
      </c>
      <c r="M26" s="567">
        <v>1988.05</v>
      </c>
      <c r="N26" s="394">
        <f t="shared" si="1"/>
        <v>1</v>
      </c>
      <c r="O26" s="395">
        <f t="shared" si="2"/>
        <v>42</v>
      </c>
      <c r="P26" s="394">
        <f t="shared" si="2"/>
        <v>0</v>
      </c>
      <c r="Q26" s="394">
        <f t="shared" si="2"/>
        <v>0</v>
      </c>
      <c r="R26" s="394">
        <f t="shared" si="2"/>
        <v>0</v>
      </c>
      <c r="S26" s="395">
        <f t="shared" si="2"/>
        <v>1988.05</v>
      </c>
    </row>
    <row r="27" spans="1:19" ht="20.100000000000001" customHeight="1">
      <c r="A27" s="563" t="s">
        <v>22</v>
      </c>
      <c r="B27" s="564">
        <v>0</v>
      </c>
      <c r="C27" s="565">
        <v>0</v>
      </c>
      <c r="D27" s="564">
        <v>0</v>
      </c>
      <c r="E27" s="564">
        <v>0</v>
      </c>
      <c r="F27" s="564">
        <v>0</v>
      </c>
      <c r="G27" s="565">
        <v>0</v>
      </c>
      <c r="H27" s="566">
        <v>8</v>
      </c>
      <c r="I27" s="567">
        <v>110.89022499999999</v>
      </c>
      <c r="J27" s="566">
        <v>60</v>
      </c>
      <c r="K27" s="566">
        <v>9</v>
      </c>
      <c r="L27" s="566">
        <v>69</v>
      </c>
      <c r="M27" s="567">
        <v>4657.45</v>
      </c>
      <c r="N27" s="394">
        <f t="shared" si="1"/>
        <v>8</v>
      </c>
      <c r="O27" s="395">
        <f t="shared" si="2"/>
        <v>110.89022499999999</v>
      </c>
      <c r="P27" s="394">
        <f t="shared" si="2"/>
        <v>60</v>
      </c>
      <c r="Q27" s="394">
        <f t="shared" si="2"/>
        <v>9</v>
      </c>
      <c r="R27" s="394">
        <f t="shared" si="2"/>
        <v>69</v>
      </c>
      <c r="S27" s="395">
        <f t="shared" si="2"/>
        <v>4657.45</v>
      </c>
    </row>
    <row r="28" spans="1:19" ht="20.100000000000001" customHeight="1">
      <c r="A28" s="563" t="s">
        <v>67</v>
      </c>
      <c r="B28" s="564">
        <v>0</v>
      </c>
      <c r="C28" s="565">
        <v>0</v>
      </c>
      <c r="D28" s="564">
        <v>0</v>
      </c>
      <c r="E28" s="564">
        <v>0</v>
      </c>
      <c r="F28" s="564">
        <v>0</v>
      </c>
      <c r="G28" s="565">
        <v>0</v>
      </c>
      <c r="H28" s="566">
        <v>2</v>
      </c>
      <c r="I28" s="567">
        <v>30.123699999999999</v>
      </c>
      <c r="J28" s="566">
        <v>24</v>
      </c>
      <c r="K28" s="566">
        <v>9</v>
      </c>
      <c r="L28" s="566">
        <v>33</v>
      </c>
      <c r="M28" s="567">
        <v>343.6</v>
      </c>
      <c r="N28" s="394">
        <f t="shared" si="1"/>
        <v>2</v>
      </c>
      <c r="O28" s="395">
        <f t="shared" si="2"/>
        <v>30.123699999999999</v>
      </c>
      <c r="P28" s="394">
        <f t="shared" si="2"/>
        <v>24</v>
      </c>
      <c r="Q28" s="394">
        <f t="shared" si="2"/>
        <v>9</v>
      </c>
      <c r="R28" s="394">
        <f t="shared" si="2"/>
        <v>33</v>
      </c>
      <c r="S28" s="395">
        <f t="shared" si="2"/>
        <v>343.6</v>
      </c>
    </row>
    <row r="29" spans="1:19" ht="20.100000000000001" customHeight="1">
      <c r="A29" s="563" t="s">
        <v>777</v>
      </c>
      <c r="B29" s="564">
        <v>0</v>
      </c>
      <c r="C29" s="565">
        <v>0</v>
      </c>
      <c r="D29" s="564">
        <v>0</v>
      </c>
      <c r="E29" s="564">
        <v>0</v>
      </c>
      <c r="F29" s="564">
        <v>0</v>
      </c>
      <c r="G29" s="565">
        <v>0</v>
      </c>
      <c r="H29" s="566">
        <v>1</v>
      </c>
      <c r="I29" s="567">
        <v>65</v>
      </c>
      <c r="J29" s="566">
        <v>27</v>
      </c>
      <c r="K29" s="566">
        <v>5</v>
      </c>
      <c r="L29" s="566">
        <v>32</v>
      </c>
      <c r="M29" s="567">
        <v>153.16</v>
      </c>
      <c r="N29" s="394">
        <f t="shared" si="1"/>
        <v>1</v>
      </c>
      <c r="O29" s="395">
        <f t="shared" si="2"/>
        <v>65</v>
      </c>
      <c r="P29" s="394">
        <f t="shared" si="2"/>
        <v>27</v>
      </c>
      <c r="Q29" s="394">
        <f t="shared" si="2"/>
        <v>5</v>
      </c>
      <c r="R29" s="394">
        <f t="shared" si="2"/>
        <v>32</v>
      </c>
      <c r="S29" s="395">
        <f t="shared" si="2"/>
        <v>153.16</v>
      </c>
    </row>
    <row r="30" spans="1:19" ht="20.100000000000001" customHeight="1">
      <c r="A30" s="563" t="s">
        <v>778</v>
      </c>
      <c r="B30" s="564">
        <v>1</v>
      </c>
      <c r="C30" s="565">
        <v>64</v>
      </c>
      <c r="D30" s="564">
        <v>10</v>
      </c>
      <c r="E30" s="564">
        <v>5</v>
      </c>
      <c r="F30" s="564">
        <v>15</v>
      </c>
      <c r="G30" s="565">
        <v>72</v>
      </c>
      <c r="H30" s="566">
        <v>3</v>
      </c>
      <c r="I30" s="567">
        <v>163</v>
      </c>
      <c r="J30" s="566">
        <v>137</v>
      </c>
      <c r="K30" s="566">
        <v>85</v>
      </c>
      <c r="L30" s="566">
        <v>222</v>
      </c>
      <c r="M30" s="567">
        <v>1440.74</v>
      </c>
      <c r="N30" s="394">
        <f t="shared" si="1"/>
        <v>4</v>
      </c>
      <c r="O30" s="395">
        <f t="shared" si="2"/>
        <v>227</v>
      </c>
      <c r="P30" s="394">
        <f t="shared" si="2"/>
        <v>147</v>
      </c>
      <c r="Q30" s="394">
        <f t="shared" si="2"/>
        <v>90</v>
      </c>
      <c r="R30" s="394">
        <f t="shared" si="2"/>
        <v>237</v>
      </c>
      <c r="S30" s="395">
        <f t="shared" si="2"/>
        <v>1512.74</v>
      </c>
    </row>
    <row r="31" spans="1:19" ht="20.100000000000001" customHeight="1">
      <c r="A31" s="563" t="s">
        <v>433</v>
      </c>
      <c r="B31" s="564">
        <v>0</v>
      </c>
      <c r="C31" s="565">
        <v>0</v>
      </c>
      <c r="D31" s="564">
        <v>0</v>
      </c>
      <c r="E31" s="564">
        <v>0</v>
      </c>
      <c r="F31" s="564">
        <v>0</v>
      </c>
      <c r="G31" s="565">
        <v>0</v>
      </c>
      <c r="H31" s="566">
        <v>1</v>
      </c>
      <c r="I31" s="567">
        <v>15</v>
      </c>
      <c r="J31" s="566">
        <v>8</v>
      </c>
      <c r="K31" s="566">
        <v>3</v>
      </c>
      <c r="L31" s="566">
        <v>11</v>
      </c>
      <c r="M31" s="567">
        <v>485</v>
      </c>
      <c r="N31" s="394">
        <f t="shared" si="1"/>
        <v>1</v>
      </c>
      <c r="O31" s="395">
        <f t="shared" si="2"/>
        <v>15</v>
      </c>
      <c r="P31" s="394">
        <f t="shared" si="2"/>
        <v>8</v>
      </c>
      <c r="Q31" s="394">
        <f t="shared" si="2"/>
        <v>3</v>
      </c>
      <c r="R31" s="394">
        <f t="shared" si="2"/>
        <v>11</v>
      </c>
      <c r="S31" s="395">
        <f t="shared" si="2"/>
        <v>485</v>
      </c>
    </row>
    <row r="32" spans="1:19" ht="20.100000000000001" customHeight="1">
      <c r="A32" s="563" t="s">
        <v>48</v>
      </c>
      <c r="B32" s="564">
        <v>0</v>
      </c>
      <c r="C32" s="565">
        <v>0</v>
      </c>
      <c r="D32" s="564">
        <v>0</v>
      </c>
      <c r="E32" s="564">
        <v>0</v>
      </c>
      <c r="F32" s="564">
        <v>0</v>
      </c>
      <c r="G32" s="565">
        <v>0</v>
      </c>
      <c r="H32" s="566">
        <v>2</v>
      </c>
      <c r="I32" s="567">
        <v>75.326780999999997</v>
      </c>
      <c r="J32" s="566">
        <v>44</v>
      </c>
      <c r="K32" s="566">
        <v>22</v>
      </c>
      <c r="L32" s="566">
        <v>66</v>
      </c>
      <c r="M32" s="567">
        <v>293</v>
      </c>
      <c r="N32" s="394">
        <f t="shared" si="1"/>
        <v>2</v>
      </c>
      <c r="O32" s="395">
        <f t="shared" si="2"/>
        <v>75.326780999999997</v>
      </c>
      <c r="P32" s="394">
        <f t="shared" si="2"/>
        <v>44</v>
      </c>
      <c r="Q32" s="394">
        <f t="shared" si="2"/>
        <v>22</v>
      </c>
      <c r="R32" s="394">
        <f t="shared" si="2"/>
        <v>66</v>
      </c>
      <c r="S32" s="395">
        <f t="shared" si="2"/>
        <v>293</v>
      </c>
    </row>
    <row r="33" spans="1:19" ht="20.100000000000001" customHeight="1">
      <c r="A33" s="563" t="s">
        <v>40</v>
      </c>
      <c r="B33" s="564">
        <v>0</v>
      </c>
      <c r="C33" s="565">
        <v>0</v>
      </c>
      <c r="D33" s="564">
        <v>0</v>
      </c>
      <c r="E33" s="564">
        <v>0</v>
      </c>
      <c r="F33" s="564">
        <v>0</v>
      </c>
      <c r="G33" s="565">
        <v>0</v>
      </c>
      <c r="H33" s="566">
        <v>3</v>
      </c>
      <c r="I33" s="567">
        <v>61</v>
      </c>
      <c r="J33" s="566">
        <v>19</v>
      </c>
      <c r="K33" s="566">
        <v>3</v>
      </c>
      <c r="L33" s="566">
        <v>22</v>
      </c>
      <c r="M33" s="567">
        <v>909</v>
      </c>
      <c r="N33" s="394">
        <f t="shared" si="1"/>
        <v>3</v>
      </c>
      <c r="O33" s="395">
        <f t="shared" si="2"/>
        <v>61</v>
      </c>
      <c r="P33" s="394">
        <f t="shared" si="2"/>
        <v>19</v>
      </c>
      <c r="Q33" s="394">
        <f t="shared" si="2"/>
        <v>3</v>
      </c>
      <c r="R33" s="394">
        <f t="shared" si="2"/>
        <v>22</v>
      </c>
      <c r="S33" s="395">
        <f t="shared" si="2"/>
        <v>909</v>
      </c>
    </row>
    <row r="34" spans="1:19" ht="20.100000000000001" customHeight="1">
      <c r="A34" s="563" t="s">
        <v>441</v>
      </c>
      <c r="B34" s="564">
        <v>0</v>
      </c>
      <c r="C34" s="565">
        <v>0</v>
      </c>
      <c r="D34" s="564">
        <v>0</v>
      </c>
      <c r="E34" s="564">
        <v>0</v>
      </c>
      <c r="F34" s="564">
        <v>0</v>
      </c>
      <c r="G34" s="565">
        <v>0</v>
      </c>
      <c r="H34" s="566">
        <v>1</v>
      </c>
      <c r="I34" s="567">
        <v>1.1000000000000001</v>
      </c>
      <c r="J34" s="566">
        <v>2</v>
      </c>
      <c r="K34" s="566">
        <v>4</v>
      </c>
      <c r="L34" s="566">
        <v>6</v>
      </c>
      <c r="M34" s="567">
        <v>98.23</v>
      </c>
      <c r="N34" s="394">
        <f t="shared" si="1"/>
        <v>1</v>
      </c>
      <c r="O34" s="395">
        <f t="shared" si="2"/>
        <v>1.1000000000000001</v>
      </c>
      <c r="P34" s="394">
        <f t="shared" si="2"/>
        <v>2</v>
      </c>
      <c r="Q34" s="394">
        <f t="shared" si="2"/>
        <v>4</v>
      </c>
      <c r="R34" s="394">
        <f t="shared" si="2"/>
        <v>6</v>
      </c>
      <c r="S34" s="395">
        <f t="shared" si="2"/>
        <v>98.23</v>
      </c>
    </row>
    <row r="35" spans="1:19" ht="20.100000000000001" customHeight="1">
      <c r="A35" s="563" t="s">
        <v>444</v>
      </c>
      <c r="B35" s="564">
        <v>0</v>
      </c>
      <c r="C35" s="565">
        <v>0</v>
      </c>
      <c r="D35" s="564">
        <v>0</v>
      </c>
      <c r="E35" s="564">
        <v>0</v>
      </c>
      <c r="F35" s="564">
        <v>0</v>
      </c>
      <c r="G35" s="565">
        <v>0</v>
      </c>
      <c r="H35" s="566">
        <v>1</v>
      </c>
      <c r="I35" s="567">
        <v>50.115000000000002</v>
      </c>
      <c r="J35" s="566">
        <v>11</v>
      </c>
      <c r="K35" s="566">
        <v>5</v>
      </c>
      <c r="L35" s="566">
        <v>16</v>
      </c>
      <c r="M35" s="567">
        <v>484.4</v>
      </c>
      <c r="N35" s="394">
        <f t="shared" si="1"/>
        <v>1</v>
      </c>
      <c r="O35" s="395">
        <f t="shared" si="2"/>
        <v>50.115000000000002</v>
      </c>
      <c r="P35" s="394">
        <f t="shared" si="2"/>
        <v>11</v>
      </c>
      <c r="Q35" s="394">
        <f t="shared" si="2"/>
        <v>5</v>
      </c>
      <c r="R35" s="394">
        <f t="shared" si="2"/>
        <v>16</v>
      </c>
      <c r="S35" s="395">
        <f t="shared" si="2"/>
        <v>484.4</v>
      </c>
    </row>
    <row r="36" spans="1:19" ht="20.100000000000001" customHeight="1">
      <c r="A36" s="563" t="s">
        <v>452</v>
      </c>
      <c r="B36" s="564">
        <v>0</v>
      </c>
      <c r="C36" s="565">
        <v>0</v>
      </c>
      <c r="D36" s="564">
        <v>0</v>
      </c>
      <c r="E36" s="564">
        <v>0</v>
      </c>
      <c r="F36" s="564">
        <v>0</v>
      </c>
      <c r="G36" s="565">
        <v>0</v>
      </c>
      <c r="H36" s="566">
        <v>2</v>
      </c>
      <c r="I36" s="567">
        <v>105.79426659000001</v>
      </c>
      <c r="J36" s="566">
        <v>20</v>
      </c>
      <c r="K36" s="566">
        <v>44</v>
      </c>
      <c r="L36" s="566">
        <v>64</v>
      </c>
      <c r="M36" s="567">
        <v>383.27499999999998</v>
      </c>
      <c r="N36" s="394">
        <f t="shared" si="1"/>
        <v>2</v>
      </c>
      <c r="O36" s="395">
        <f t="shared" si="2"/>
        <v>105.79426659000001</v>
      </c>
      <c r="P36" s="394">
        <f t="shared" si="2"/>
        <v>20</v>
      </c>
      <c r="Q36" s="394">
        <f t="shared" si="2"/>
        <v>44</v>
      </c>
      <c r="R36" s="394">
        <f t="shared" si="2"/>
        <v>64</v>
      </c>
      <c r="S36" s="395">
        <f t="shared" si="2"/>
        <v>383.27499999999998</v>
      </c>
    </row>
    <row r="37" spans="1:19" ht="20.100000000000001" customHeight="1">
      <c r="A37" s="563" t="s">
        <v>29</v>
      </c>
      <c r="B37" s="564">
        <v>0</v>
      </c>
      <c r="C37" s="565">
        <v>0</v>
      </c>
      <c r="D37" s="564">
        <v>0</v>
      </c>
      <c r="E37" s="564">
        <v>0</v>
      </c>
      <c r="F37" s="564">
        <v>0</v>
      </c>
      <c r="G37" s="565">
        <v>0</v>
      </c>
      <c r="H37" s="566">
        <v>8</v>
      </c>
      <c r="I37" s="567">
        <v>180.5</v>
      </c>
      <c r="J37" s="566">
        <v>37</v>
      </c>
      <c r="K37" s="566">
        <v>7</v>
      </c>
      <c r="L37" s="566">
        <v>44</v>
      </c>
      <c r="M37" s="567">
        <v>7226.99</v>
      </c>
      <c r="N37" s="394">
        <f t="shared" si="1"/>
        <v>8</v>
      </c>
      <c r="O37" s="395">
        <f t="shared" si="2"/>
        <v>180.5</v>
      </c>
      <c r="P37" s="394">
        <f t="shared" si="2"/>
        <v>37</v>
      </c>
      <c r="Q37" s="394">
        <f t="shared" si="2"/>
        <v>7</v>
      </c>
      <c r="R37" s="394">
        <f t="shared" si="2"/>
        <v>44</v>
      </c>
      <c r="S37" s="395">
        <f t="shared" si="2"/>
        <v>7226.99</v>
      </c>
    </row>
    <row r="38" spans="1:19" ht="20.100000000000001" customHeight="1">
      <c r="A38" s="563" t="s">
        <v>495</v>
      </c>
      <c r="B38" s="564">
        <v>0</v>
      </c>
      <c r="C38" s="565">
        <v>0</v>
      </c>
      <c r="D38" s="564">
        <v>0</v>
      </c>
      <c r="E38" s="564">
        <v>0</v>
      </c>
      <c r="F38" s="564">
        <v>0</v>
      </c>
      <c r="G38" s="565">
        <v>0</v>
      </c>
      <c r="H38" s="566">
        <v>1</v>
      </c>
      <c r="I38" s="567">
        <v>23</v>
      </c>
      <c r="J38" s="566">
        <v>30</v>
      </c>
      <c r="K38" s="566">
        <v>7</v>
      </c>
      <c r="L38" s="566">
        <v>37</v>
      </c>
      <c r="M38" s="567">
        <v>450.27</v>
      </c>
      <c r="N38" s="394">
        <f t="shared" si="1"/>
        <v>1</v>
      </c>
      <c r="O38" s="395">
        <f t="shared" si="2"/>
        <v>23</v>
      </c>
      <c r="P38" s="394">
        <f t="shared" si="2"/>
        <v>30</v>
      </c>
      <c r="Q38" s="394">
        <f t="shared" si="2"/>
        <v>7</v>
      </c>
      <c r="R38" s="394">
        <f t="shared" si="2"/>
        <v>37</v>
      </c>
      <c r="S38" s="395">
        <f t="shared" si="2"/>
        <v>450.27</v>
      </c>
    </row>
    <row r="39" spans="1:19" ht="20.100000000000001" customHeight="1">
      <c r="A39" s="563" t="s">
        <v>34</v>
      </c>
      <c r="B39" s="564">
        <v>0</v>
      </c>
      <c r="C39" s="565">
        <v>0</v>
      </c>
      <c r="D39" s="564">
        <v>0</v>
      </c>
      <c r="E39" s="564">
        <v>0</v>
      </c>
      <c r="F39" s="564">
        <v>0</v>
      </c>
      <c r="G39" s="565">
        <v>0</v>
      </c>
      <c r="H39" s="566">
        <v>1</v>
      </c>
      <c r="I39" s="567">
        <v>3.2</v>
      </c>
      <c r="J39" s="566">
        <v>4</v>
      </c>
      <c r="K39" s="566">
        <v>4</v>
      </c>
      <c r="L39" s="566">
        <v>8</v>
      </c>
      <c r="M39" s="567">
        <v>124</v>
      </c>
      <c r="N39" s="394">
        <f t="shared" si="1"/>
        <v>1</v>
      </c>
      <c r="O39" s="395">
        <f t="shared" si="2"/>
        <v>3.2</v>
      </c>
      <c r="P39" s="394">
        <f t="shared" si="2"/>
        <v>4</v>
      </c>
      <c r="Q39" s="394">
        <f t="shared" si="2"/>
        <v>4</v>
      </c>
      <c r="R39" s="394">
        <f t="shared" si="2"/>
        <v>8</v>
      </c>
      <c r="S39" s="395">
        <f t="shared" si="2"/>
        <v>124</v>
      </c>
    </row>
    <row r="40" spans="1:19" ht="20.100000000000001" customHeight="1">
      <c r="A40" s="563" t="s">
        <v>26</v>
      </c>
      <c r="B40" s="564">
        <v>4</v>
      </c>
      <c r="C40" s="565">
        <v>12.5</v>
      </c>
      <c r="D40" s="564">
        <v>25</v>
      </c>
      <c r="E40" s="564">
        <v>1</v>
      </c>
      <c r="F40" s="564">
        <v>26</v>
      </c>
      <c r="G40" s="565">
        <v>289</v>
      </c>
      <c r="H40" s="566">
        <v>4</v>
      </c>
      <c r="I40" s="567">
        <v>362.98</v>
      </c>
      <c r="J40" s="566">
        <v>64</v>
      </c>
      <c r="K40" s="566">
        <v>30</v>
      </c>
      <c r="L40" s="566">
        <v>94</v>
      </c>
      <c r="M40" s="567">
        <v>1372.81</v>
      </c>
      <c r="N40" s="394">
        <f t="shared" si="1"/>
        <v>8</v>
      </c>
      <c r="O40" s="395">
        <f t="shared" si="2"/>
        <v>375.48</v>
      </c>
      <c r="P40" s="394">
        <f t="shared" si="2"/>
        <v>89</v>
      </c>
      <c r="Q40" s="394">
        <f t="shared" si="2"/>
        <v>31</v>
      </c>
      <c r="R40" s="394">
        <f t="shared" si="2"/>
        <v>120</v>
      </c>
      <c r="S40" s="395">
        <f t="shared" si="2"/>
        <v>1661.81</v>
      </c>
    </row>
    <row r="41" spans="1:19" ht="20.100000000000001" customHeight="1">
      <c r="A41" s="563" t="s">
        <v>16</v>
      </c>
      <c r="B41" s="564">
        <v>0</v>
      </c>
      <c r="C41" s="565">
        <v>0</v>
      </c>
      <c r="D41" s="564">
        <v>0</v>
      </c>
      <c r="E41" s="564">
        <v>0</v>
      </c>
      <c r="F41" s="564">
        <v>0</v>
      </c>
      <c r="G41" s="565">
        <v>0</v>
      </c>
      <c r="H41" s="566">
        <v>5</v>
      </c>
      <c r="I41" s="567">
        <v>245.34199999999998</v>
      </c>
      <c r="J41" s="566">
        <v>35</v>
      </c>
      <c r="K41" s="566">
        <v>13</v>
      </c>
      <c r="L41" s="566">
        <v>48</v>
      </c>
      <c r="M41" s="567">
        <v>1286.78</v>
      </c>
      <c r="N41" s="394">
        <f t="shared" si="1"/>
        <v>5</v>
      </c>
      <c r="O41" s="395">
        <f t="shared" si="2"/>
        <v>245.34199999999998</v>
      </c>
      <c r="P41" s="394">
        <f t="shared" si="2"/>
        <v>35</v>
      </c>
      <c r="Q41" s="394">
        <f t="shared" si="2"/>
        <v>13</v>
      </c>
      <c r="R41" s="394">
        <f t="shared" si="2"/>
        <v>48</v>
      </c>
      <c r="S41" s="395">
        <f t="shared" si="2"/>
        <v>1286.78</v>
      </c>
    </row>
    <row r="42" spans="1:19" ht="20.100000000000001" customHeight="1">
      <c r="A42" s="563" t="s">
        <v>20</v>
      </c>
      <c r="B42" s="564">
        <v>0</v>
      </c>
      <c r="C42" s="565">
        <v>0</v>
      </c>
      <c r="D42" s="564">
        <v>0</v>
      </c>
      <c r="E42" s="564">
        <v>0</v>
      </c>
      <c r="F42" s="564">
        <v>0</v>
      </c>
      <c r="G42" s="565">
        <v>0</v>
      </c>
      <c r="H42" s="566">
        <v>7</v>
      </c>
      <c r="I42" s="567">
        <v>403.7</v>
      </c>
      <c r="J42" s="566">
        <v>97</v>
      </c>
      <c r="K42" s="566">
        <v>48</v>
      </c>
      <c r="L42" s="566">
        <v>145</v>
      </c>
      <c r="M42" s="567">
        <v>5628.66</v>
      </c>
      <c r="N42" s="394">
        <f t="shared" si="1"/>
        <v>7</v>
      </c>
      <c r="O42" s="395">
        <f t="shared" si="2"/>
        <v>403.7</v>
      </c>
      <c r="P42" s="394">
        <f t="shared" si="2"/>
        <v>97</v>
      </c>
      <c r="Q42" s="394">
        <f t="shared" si="2"/>
        <v>48</v>
      </c>
      <c r="R42" s="394">
        <f t="shared" si="2"/>
        <v>145</v>
      </c>
      <c r="S42" s="395">
        <f t="shared" si="2"/>
        <v>5628.66</v>
      </c>
    </row>
    <row r="43" spans="1:19" ht="20.100000000000001" customHeight="1">
      <c r="A43" s="563" t="s">
        <v>50</v>
      </c>
      <c r="B43" s="564">
        <v>7</v>
      </c>
      <c r="C43" s="565">
        <v>86.230564999999999</v>
      </c>
      <c r="D43" s="564">
        <v>33</v>
      </c>
      <c r="E43" s="564">
        <v>11</v>
      </c>
      <c r="F43" s="564">
        <v>44</v>
      </c>
      <c r="G43" s="565">
        <v>465.64</v>
      </c>
      <c r="H43" s="566">
        <v>18</v>
      </c>
      <c r="I43" s="567">
        <v>265.34865000000002</v>
      </c>
      <c r="J43" s="566">
        <v>104</v>
      </c>
      <c r="K43" s="566">
        <v>17</v>
      </c>
      <c r="L43" s="566">
        <v>121</v>
      </c>
      <c r="M43" s="567">
        <v>3869.3400000000006</v>
      </c>
      <c r="N43" s="394">
        <f t="shared" si="1"/>
        <v>25</v>
      </c>
      <c r="O43" s="395">
        <f t="shared" si="2"/>
        <v>351.57921500000003</v>
      </c>
      <c r="P43" s="394">
        <f t="shared" si="2"/>
        <v>137</v>
      </c>
      <c r="Q43" s="394">
        <f t="shared" si="2"/>
        <v>28</v>
      </c>
      <c r="R43" s="394">
        <f t="shared" si="2"/>
        <v>165</v>
      </c>
      <c r="S43" s="395">
        <f t="shared" si="2"/>
        <v>4334.9800000000005</v>
      </c>
    </row>
    <row r="44" spans="1:19" ht="20.100000000000001" customHeight="1">
      <c r="A44" s="563" t="s">
        <v>983</v>
      </c>
      <c r="B44" s="564">
        <v>0</v>
      </c>
      <c r="C44" s="565">
        <v>0</v>
      </c>
      <c r="D44" s="564">
        <v>0</v>
      </c>
      <c r="E44" s="564">
        <v>0</v>
      </c>
      <c r="F44" s="564">
        <v>0</v>
      </c>
      <c r="G44" s="565">
        <v>0</v>
      </c>
      <c r="H44" s="566">
        <v>1</v>
      </c>
      <c r="I44" s="567">
        <v>50</v>
      </c>
      <c r="J44" s="566">
        <v>5</v>
      </c>
      <c r="K44" s="566">
        <v>0</v>
      </c>
      <c r="L44" s="566">
        <v>5</v>
      </c>
      <c r="M44" s="567">
        <v>484</v>
      </c>
      <c r="N44" s="394">
        <f t="shared" si="1"/>
        <v>1</v>
      </c>
      <c r="O44" s="395">
        <f t="shared" si="2"/>
        <v>50</v>
      </c>
      <c r="P44" s="394">
        <f t="shared" si="2"/>
        <v>5</v>
      </c>
      <c r="Q44" s="394">
        <f t="shared" si="2"/>
        <v>0</v>
      </c>
      <c r="R44" s="394">
        <f t="shared" si="2"/>
        <v>5</v>
      </c>
      <c r="S44" s="395">
        <f t="shared" si="2"/>
        <v>484</v>
      </c>
    </row>
    <row r="45" spans="1:19" ht="20.100000000000001" customHeight="1">
      <c r="A45" s="563" t="s">
        <v>533</v>
      </c>
      <c r="B45" s="564">
        <v>0</v>
      </c>
      <c r="C45" s="565">
        <v>0</v>
      </c>
      <c r="D45" s="564">
        <v>0</v>
      </c>
      <c r="E45" s="564">
        <v>0</v>
      </c>
      <c r="F45" s="564">
        <v>0</v>
      </c>
      <c r="G45" s="565">
        <v>0</v>
      </c>
      <c r="H45" s="566">
        <v>1</v>
      </c>
      <c r="I45" s="567">
        <v>21</v>
      </c>
      <c r="J45" s="566">
        <v>16</v>
      </c>
      <c r="K45" s="566">
        <v>8</v>
      </c>
      <c r="L45" s="566">
        <v>24</v>
      </c>
      <c r="M45" s="567">
        <v>217.86</v>
      </c>
      <c r="N45" s="394">
        <f t="shared" si="1"/>
        <v>1</v>
      </c>
      <c r="O45" s="395">
        <f t="shared" si="2"/>
        <v>21</v>
      </c>
      <c r="P45" s="394">
        <f t="shared" si="2"/>
        <v>16</v>
      </c>
      <c r="Q45" s="394">
        <f t="shared" si="2"/>
        <v>8</v>
      </c>
      <c r="R45" s="394">
        <f t="shared" si="2"/>
        <v>24</v>
      </c>
      <c r="S45" s="395">
        <f t="shared" si="2"/>
        <v>217.86</v>
      </c>
    </row>
    <row r="46" spans="1:19" ht="20.100000000000001" customHeight="1">
      <c r="A46" s="563" t="s">
        <v>47</v>
      </c>
      <c r="B46" s="564">
        <v>1</v>
      </c>
      <c r="C46" s="565">
        <v>10.119999999999999</v>
      </c>
      <c r="D46" s="564">
        <v>12</v>
      </c>
      <c r="E46" s="564">
        <v>0</v>
      </c>
      <c r="F46" s="564">
        <v>12</v>
      </c>
      <c r="G46" s="565">
        <v>71.34</v>
      </c>
      <c r="H46" s="566">
        <v>2</v>
      </c>
      <c r="I46" s="567">
        <v>111.099999</v>
      </c>
      <c r="J46" s="566">
        <v>8</v>
      </c>
      <c r="K46" s="566">
        <v>0</v>
      </c>
      <c r="L46" s="566">
        <v>8</v>
      </c>
      <c r="M46" s="567">
        <v>624</v>
      </c>
      <c r="N46" s="394">
        <f t="shared" si="1"/>
        <v>3</v>
      </c>
      <c r="O46" s="395">
        <f t="shared" si="2"/>
        <v>121.219999</v>
      </c>
      <c r="P46" s="394">
        <f t="shared" si="2"/>
        <v>20</v>
      </c>
      <c r="Q46" s="394">
        <f t="shared" si="2"/>
        <v>0</v>
      </c>
      <c r="R46" s="394">
        <f t="shared" si="2"/>
        <v>20</v>
      </c>
      <c r="S46" s="395">
        <f t="shared" si="2"/>
        <v>695.34</v>
      </c>
    </row>
    <row r="47" spans="1:19" ht="20.100000000000001" customHeight="1">
      <c r="A47" s="563" t="s">
        <v>541</v>
      </c>
      <c r="B47" s="564">
        <v>0</v>
      </c>
      <c r="C47" s="565">
        <v>0</v>
      </c>
      <c r="D47" s="564">
        <v>0</v>
      </c>
      <c r="E47" s="564">
        <v>0</v>
      </c>
      <c r="F47" s="564">
        <v>0</v>
      </c>
      <c r="G47" s="565">
        <v>0</v>
      </c>
      <c r="H47" s="566">
        <v>1</v>
      </c>
      <c r="I47" s="567">
        <v>9.5</v>
      </c>
      <c r="J47" s="566">
        <v>8</v>
      </c>
      <c r="K47" s="566">
        <v>0</v>
      </c>
      <c r="L47" s="566">
        <v>8</v>
      </c>
      <c r="M47" s="567">
        <v>190.51</v>
      </c>
      <c r="N47" s="394">
        <f t="shared" si="1"/>
        <v>1</v>
      </c>
      <c r="O47" s="395">
        <f t="shared" si="2"/>
        <v>9.5</v>
      </c>
      <c r="P47" s="394">
        <f t="shared" si="2"/>
        <v>8</v>
      </c>
      <c r="Q47" s="394">
        <f t="shared" si="2"/>
        <v>0</v>
      </c>
      <c r="R47" s="394">
        <f t="shared" si="2"/>
        <v>8</v>
      </c>
      <c r="S47" s="395">
        <f t="shared" si="2"/>
        <v>190.51</v>
      </c>
    </row>
    <row r="48" spans="1:19" ht="20.100000000000001" customHeight="1">
      <c r="A48" s="563" t="s">
        <v>543</v>
      </c>
      <c r="B48" s="564">
        <v>0</v>
      </c>
      <c r="C48" s="565">
        <v>0</v>
      </c>
      <c r="D48" s="564">
        <v>0</v>
      </c>
      <c r="E48" s="564">
        <v>0</v>
      </c>
      <c r="F48" s="564">
        <v>0</v>
      </c>
      <c r="G48" s="565">
        <v>0</v>
      </c>
      <c r="H48" s="566">
        <v>1</v>
      </c>
      <c r="I48" s="567">
        <v>23.5</v>
      </c>
      <c r="J48" s="566">
        <v>16</v>
      </c>
      <c r="K48" s="566">
        <v>9</v>
      </c>
      <c r="L48" s="566">
        <v>25</v>
      </c>
      <c r="M48" s="567">
        <v>449.05</v>
      </c>
      <c r="N48" s="394">
        <f t="shared" si="1"/>
        <v>1</v>
      </c>
      <c r="O48" s="395">
        <f t="shared" si="2"/>
        <v>23.5</v>
      </c>
      <c r="P48" s="394">
        <f t="shared" si="2"/>
        <v>16</v>
      </c>
      <c r="Q48" s="394">
        <f t="shared" si="2"/>
        <v>9</v>
      </c>
      <c r="R48" s="394">
        <f t="shared" si="2"/>
        <v>25</v>
      </c>
      <c r="S48" s="395">
        <f t="shared" si="2"/>
        <v>449.05</v>
      </c>
    </row>
    <row r="49" spans="1:19" ht="20.100000000000001" customHeight="1">
      <c r="A49" s="563" t="s">
        <v>12</v>
      </c>
      <c r="B49" s="564">
        <v>0</v>
      </c>
      <c r="C49" s="565">
        <v>0</v>
      </c>
      <c r="D49" s="564">
        <v>0</v>
      </c>
      <c r="E49" s="564">
        <v>0</v>
      </c>
      <c r="F49" s="564">
        <v>0</v>
      </c>
      <c r="G49" s="565">
        <v>0</v>
      </c>
      <c r="H49" s="566">
        <v>2</v>
      </c>
      <c r="I49" s="567">
        <v>64.599999999999994</v>
      </c>
      <c r="J49" s="566">
        <v>28</v>
      </c>
      <c r="K49" s="566">
        <v>1</v>
      </c>
      <c r="L49" s="566">
        <v>29</v>
      </c>
      <c r="M49" s="567">
        <v>396.5</v>
      </c>
      <c r="N49" s="394">
        <f t="shared" si="1"/>
        <v>2</v>
      </c>
      <c r="O49" s="395">
        <f t="shared" si="2"/>
        <v>64.599999999999994</v>
      </c>
      <c r="P49" s="394">
        <f t="shared" si="2"/>
        <v>28</v>
      </c>
      <c r="Q49" s="394">
        <f t="shared" si="2"/>
        <v>1</v>
      </c>
      <c r="R49" s="394">
        <f t="shared" si="2"/>
        <v>29</v>
      </c>
      <c r="S49" s="395">
        <f t="shared" si="2"/>
        <v>396.5</v>
      </c>
    </row>
    <row r="50" spans="1:19" ht="20.100000000000001" customHeight="1">
      <c r="A50" s="563" t="s">
        <v>37</v>
      </c>
      <c r="B50" s="564">
        <v>1</v>
      </c>
      <c r="C50" s="565">
        <v>10.6</v>
      </c>
      <c r="D50" s="564">
        <v>8</v>
      </c>
      <c r="E50" s="564">
        <v>0</v>
      </c>
      <c r="F50" s="564">
        <v>8</v>
      </c>
      <c r="G50" s="565">
        <v>74</v>
      </c>
      <c r="H50" s="566">
        <v>2</v>
      </c>
      <c r="I50" s="567">
        <v>51.5</v>
      </c>
      <c r="J50" s="566">
        <v>53</v>
      </c>
      <c r="K50" s="566">
        <v>15</v>
      </c>
      <c r="L50" s="566">
        <v>68</v>
      </c>
      <c r="M50" s="567">
        <v>422</v>
      </c>
      <c r="N50" s="394">
        <f t="shared" si="1"/>
        <v>3</v>
      </c>
      <c r="O50" s="395">
        <f t="shared" si="2"/>
        <v>62.1</v>
      </c>
      <c r="P50" s="394">
        <f t="shared" si="2"/>
        <v>61</v>
      </c>
      <c r="Q50" s="394">
        <f t="shared" si="2"/>
        <v>15</v>
      </c>
      <c r="R50" s="394">
        <f t="shared" si="2"/>
        <v>76</v>
      </c>
      <c r="S50" s="395">
        <f t="shared" si="2"/>
        <v>496</v>
      </c>
    </row>
    <row r="51" spans="1:19" ht="20.100000000000001" customHeight="1">
      <c r="A51" s="563" t="s">
        <v>563</v>
      </c>
      <c r="B51" s="564">
        <v>0</v>
      </c>
      <c r="C51" s="565">
        <v>0</v>
      </c>
      <c r="D51" s="564">
        <v>0</v>
      </c>
      <c r="E51" s="564">
        <v>0</v>
      </c>
      <c r="F51" s="564">
        <v>0</v>
      </c>
      <c r="G51" s="565">
        <v>0</v>
      </c>
      <c r="H51" s="566">
        <v>1</v>
      </c>
      <c r="I51" s="567">
        <v>9.0500000000000007</v>
      </c>
      <c r="J51" s="566">
        <v>20</v>
      </c>
      <c r="K51" s="566">
        <v>5</v>
      </c>
      <c r="L51" s="566">
        <v>25</v>
      </c>
      <c r="M51" s="567">
        <v>459.5</v>
      </c>
      <c r="N51" s="394">
        <f t="shared" si="1"/>
        <v>1</v>
      </c>
      <c r="O51" s="395">
        <f t="shared" si="2"/>
        <v>9.0500000000000007</v>
      </c>
      <c r="P51" s="394">
        <f t="shared" si="2"/>
        <v>20</v>
      </c>
      <c r="Q51" s="394">
        <f t="shared" si="2"/>
        <v>5</v>
      </c>
      <c r="R51" s="394">
        <f t="shared" si="2"/>
        <v>25</v>
      </c>
      <c r="S51" s="395">
        <f t="shared" si="2"/>
        <v>459.5</v>
      </c>
    </row>
    <row r="52" spans="1:19" ht="20.100000000000001" customHeight="1">
      <c r="A52" s="563" t="s">
        <v>55</v>
      </c>
      <c r="B52" s="564">
        <v>0</v>
      </c>
      <c r="C52" s="565">
        <v>0</v>
      </c>
      <c r="D52" s="564">
        <v>0</v>
      </c>
      <c r="E52" s="564">
        <v>0</v>
      </c>
      <c r="F52" s="564">
        <v>0</v>
      </c>
      <c r="G52" s="565">
        <v>0</v>
      </c>
      <c r="H52" s="566">
        <v>1</v>
      </c>
      <c r="I52" s="567">
        <v>85</v>
      </c>
      <c r="J52" s="566">
        <v>0</v>
      </c>
      <c r="K52" s="566">
        <v>0</v>
      </c>
      <c r="L52" s="566">
        <v>0</v>
      </c>
      <c r="M52" s="567">
        <v>145.76</v>
      </c>
      <c r="N52" s="394">
        <f t="shared" si="1"/>
        <v>1</v>
      </c>
      <c r="O52" s="395">
        <f t="shared" si="2"/>
        <v>85</v>
      </c>
      <c r="P52" s="394">
        <f t="shared" si="2"/>
        <v>0</v>
      </c>
      <c r="Q52" s="394">
        <f t="shared" si="2"/>
        <v>0</v>
      </c>
      <c r="R52" s="394">
        <f t="shared" si="2"/>
        <v>0</v>
      </c>
      <c r="S52" s="395">
        <f t="shared" si="2"/>
        <v>145.76</v>
      </c>
    </row>
    <row r="53" spans="1:19" ht="20.100000000000001" customHeight="1">
      <c r="A53" s="563" t="s">
        <v>1008</v>
      </c>
      <c r="B53" s="564">
        <v>0</v>
      </c>
      <c r="C53" s="565">
        <v>0</v>
      </c>
      <c r="D53" s="564">
        <v>0</v>
      </c>
      <c r="E53" s="564">
        <v>0</v>
      </c>
      <c r="F53" s="564">
        <v>0</v>
      </c>
      <c r="G53" s="565">
        <v>0</v>
      </c>
      <c r="H53" s="566">
        <v>1</v>
      </c>
      <c r="I53" s="567">
        <v>7</v>
      </c>
      <c r="J53" s="566">
        <v>15</v>
      </c>
      <c r="K53" s="566">
        <v>0</v>
      </c>
      <c r="L53" s="566">
        <v>15</v>
      </c>
      <c r="M53" s="567">
        <v>90</v>
      </c>
      <c r="N53" s="394">
        <f t="shared" si="1"/>
        <v>1</v>
      </c>
      <c r="O53" s="395">
        <f t="shared" si="2"/>
        <v>7</v>
      </c>
      <c r="P53" s="394">
        <f t="shared" si="2"/>
        <v>15</v>
      </c>
      <c r="Q53" s="394">
        <f t="shared" si="2"/>
        <v>0</v>
      </c>
      <c r="R53" s="394">
        <f t="shared" si="2"/>
        <v>15</v>
      </c>
      <c r="S53" s="395">
        <f t="shared" si="2"/>
        <v>90</v>
      </c>
    </row>
    <row r="54" spans="1:19" ht="20.100000000000001" customHeight="1">
      <c r="A54" s="563" t="s">
        <v>1009</v>
      </c>
      <c r="B54" s="564">
        <v>0</v>
      </c>
      <c r="C54" s="565">
        <v>0</v>
      </c>
      <c r="D54" s="564">
        <v>0</v>
      </c>
      <c r="E54" s="564">
        <v>0</v>
      </c>
      <c r="F54" s="564">
        <v>0</v>
      </c>
      <c r="G54" s="565">
        <v>0</v>
      </c>
      <c r="H54" s="566">
        <v>1</v>
      </c>
      <c r="I54" s="567">
        <v>680</v>
      </c>
      <c r="J54" s="566">
        <v>200</v>
      </c>
      <c r="K54" s="566">
        <v>100</v>
      </c>
      <c r="L54" s="566">
        <v>300</v>
      </c>
      <c r="M54" s="567">
        <v>250.98</v>
      </c>
      <c r="N54" s="394">
        <f t="shared" si="1"/>
        <v>1</v>
      </c>
      <c r="O54" s="395">
        <f t="shared" si="2"/>
        <v>680</v>
      </c>
      <c r="P54" s="394">
        <f t="shared" si="2"/>
        <v>200</v>
      </c>
      <c r="Q54" s="394">
        <f t="shared" si="2"/>
        <v>100</v>
      </c>
      <c r="R54" s="394">
        <f t="shared" si="2"/>
        <v>300</v>
      </c>
      <c r="S54" s="395">
        <f t="shared" si="2"/>
        <v>250.98</v>
      </c>
    </row>
    <row r="55" spans="1:19" ht="20.100000000000001" customHeight="1">
      <c r="A55" s="563" t="s">
        <v>1010</v>
      </c>
      <c r="B55" s="564">
        <v>0</v>
      </c>
      <c r="C55" s="565">
        <v>0</v>
      </c>
      <c r="D55" s="564">
        <v>0</v>
      </c>
      <c r="E55" s="564">
        <v>0</v>
      </c>
      <c r="F55" s="564">
        <v>0</v>
      </c>
      <c r="G55" s="565">
        <v>0</v>
      </c>
      <c r="H55" s="566">
        <v>2</v>
      </c>
      <c r="I55" s="567">
        <v>330</v>
      </c>
      <c r="J55" s="566">
        <v>50</v>
      </c>
      <c r="K55" s="566">
        <v>69</v>
      </c>
      <c r="L55" s="566">
        <v>119</v>
      </c>
      <c r="M55" s="567">
        <v>696.37</v>
      </c>
      <c r="N55" s="394">
        <f t="shared" si="1"/>
        <v>2</v>
      </c>
      <c r="O55" s="395">
        <f t="shared" si="2"/>
        <v>330</v>
      </c>
      <c r="P55" s="394">
        <f t="shared" si="2"/>
        <v>50</v>
      </c>
      <c r="Q55" s="394">
        <f t="shared" si="2"/>
        <v>69</v>
      </c>
      <c r="R55" s="394">
        <f t="shared" si="2"/>
        <v>119</v>
      </c>
      <c r="S55" s="395">
        <f t="shared" si="2"/>
        <v>696.37</v>
      </c>
    </row>
    <row r="56" spans="1:19" ht="20.100000000000001" customHeight="1">
      <c r="A56" s="563" t="s">
        <v>1011</v>
      </c>
      <c r="B56" s="564">
        <v>0</v>
      </c>
      <c r="C56" s="565">
        <v>0</v>
      </c>
      <c r="D56" s="564">
        <v>0</v>
      </c>
      <c r="E56" s="564">
        <v>0</v>
      </c>
      <c r="F56" s="564">
        <v>0</v>
      </c>
      <c r="G56" s="565">
        <v>0</v>
      </c>
      <c r="H56" s="566">
        <v>1</v>
      </c>
      <c r="I56" s="567">
        <v>19</v>
      </c>
      <c r="J56" s="566">
        <v>43</v>
      </c>
      <c r="K56" s="566">
        <v>59</v>
      </c>
      <c r="L56" s="566">
        <v>102</v>
      </c>
      <c r="M56" s="567">
        <v>121.89400000000001</v>
      </c>
      <c r="N56" s="394">
        <f t="shared" si="1"/>
        <v>1</v>
      </c>
      <c r="O56" s="395">
        <f t="shared" si="2"/>
        <v>19</v>
      </c>
      <c r="P56" s="394">
        <f t="shared" si="2"/>
        <v>43</v>
      </c>
      <c r="Q56" s="394">
        <f t="shared" si="2"/>
        <v>59</v>
      </c>
      <c r="R56" s="394">
        <f t="shared" si="2"/>
        <v>102</v>
      </c>
      <c r="S56" s="395">
        <f t="shared" si="2"/>
        <v>121.89400000000001</v>
      </c>
    </row>
    <row r="57" spans="1:19" ht="20.100000000000001" customHeight="1">
      <c r="A57" s="563" t="s">
        <v>19</v>
      </c>
      <c r="B57" s="564">
        <v>0</v>
      </c>
      <c r="C57" s="565">
        <v>0</v>
      </c>
      <c r="D57" s="564">
        <v>0</v>
      </c>
      <c r="E57" s="564">
        <v>0</v>
      </c>
      <c r="F57" s="564">
        <v>0</v>
      </c>
      <c r="G57" s="565">
        <v>0</v>
      </c>
      <c r="H57" s="566">
        <v>1</v>
      </c>
      <c r="I57" s="567">
        <v>1416.2650000000001</v>
      </c>
      <c r="J57" s="566">
        <v>11</v>
      </c>
      <c r="K57" s="566">
        <v>0</v>
      </c>
      <c r="L57" s="566">
        <v>11</v>
      </c>
      <c r="M57" s="567">
        <v>254.21</v>
      </c>
      <c r="N57" s="394">
        <f t="shared" si="1"/>
        <v>1</v>
      </c>
      <c r="O57" s="395">
        <f t="shared" si="2"/>
        <v>1416.2650000000001</v>
      </c>
      <c r="P57" s="394">
        <f t="shared" si="2"/>
        <v>11</v>
      </c>
      <c r="Q57" s="394">
        <f t="shared" si="2"/>
        <v>0</v>
      </c>
      <c r="R57" s="394">
        <f t="shared" si="2"/>
        <v>11</v>
      </c>
      <c r="S57" s="395">
        <f t="shared" si="2"/>
        <v>254.21</v>
      </c>
    </row>
    <row r="58" spans="1:19" ht="20.100000000000001" customHeight="1">
      <c r="A58" s="563" t="s">
        <v>57</v>
      </c>
      <c r="B58" s="564">
        <v>0</v>
      </c>
      <c r="C58" s="565">
        <v>0</v>
      </c>
      <c r="D58" s="564">
        <v>0</v>
      </c>
      <c r="E58" s="564">
        <v>0</v>
      </c>
      <c r="F58" s="564">
        <v>0</v>
      </c>
      <c r="G58" s="565">
        <v>0</v>
      </c>
      <c r="H58" s="566">
        <v>3</v>
      </c>
      <c r="I58" s="567">
        <v>204.892</v>
      </c>
      <c r="J58" s="566">
        <v>46</v>
      </c>
      <c r="K58" s="566">
        <v>77</v>
      </c>
      <c r="L58" s="566">
        <v>123</v>
      </c>
      <c r="M58" s="567">
        <v>1763.63</v>
      </c>
      <c r="N58" s="394">
        <f t="shared" si="1"/>
        <v>3</v>
      </c>
      <c r="O58" s="395">
        <f t="shared" si="2"/>
        <v>204.892</v>
      </c>
      <c r="P58" s="394">
        <f t="shared" si="2"/>
        <v>46</v>
      </c>
      <c r="Q58" s="394">
        <f t="shared" si="2"/>
        <v>77</v>
      </c>
      <c r="R58" s="394">
        <f t="shared" si="2"/>
        <v>123</v>
      </c>
      <c r="S58" s="395">
        <f t="shared" si="2"/>
        <v>1763.63</v>
      </c>
    </row>
    <row r="59" spans="1:19" ht="20.100000000000001" customHeight="1">
      <c r="A59" s="563" t="s">
        <v>100</v>
      </c>
      <c r="B59" s="564">
        <v>0</v>
      </c>
      <c r="C59" s="565">
        <v>0</v>
      </c>
      <c r="D59" s="564">
        <v>0</v>
      </c>
      <c r="E59" s="564">
        <v>0</v>
      </c>
      <c r="F59" s="564">
        <v>0</v>
      </c>
      <c r="G59" s="565">
        <v>0</v>
      </c>
      <c r="H59" s="566">
        <v>2</v>
      </c>
      <c r="I59" s="567">
        <v>118</v>
      </c>
      <c r="J59" s="566">
        <v>40</v>
      </c>
      <c r="K59" s="566">
        <v>10</v>
      </c>
      <c r="L59" s="566">
        <v>50</v>
      </c>
      <c r="M59" s="567">
        <v>264</v>
      </c>
      <c r="N59" s="394">
        <f t="shared" si="1"/>
        <v>2</v>
      </c>
      <c r="O59" s="395">
        <f t="shared" si="2"/>
        <v>118</v>
      </c>
      <c r="P59" s="394">
        <f t="shared" si="2"/>
        <v>40</v>
      </c>
      <c r="Q59" s="394">
        <f t="shared" si="2"/>
        <v>10</v>
      </c>
      <c r="R59" s="394">
        <f t="shared" si="2"/>
        <v>50</v>
      </c>
      <c r="S59" s="395">
        <f t="shared" si="2"/>
        <v>264</v>
      </c>
    </row>
    <row r="60" spans="1:19" ht="20.100000000000001" customHeight="1">
      <c r="A60" s="563" t="s">
        <v>611</v>
      </c>
      <c r="B60" s="564">
        <v>0</v>
      </c>
      <c r="C60" s="565">
        <v>0</v>
      </c>
      <c r="D60" s="564">
        <v>0</v>
      </c>
      <c r="E60" s="564">
        <v>0</v>
      </c>
      <c r="F60" s="564">
        <v>0</v>
      </c>
      <c r="G60" s="565">
        <v>0</v>
      </c>
      <c r="H60" s="566">
        <v>2</v>
      </c>
      <c r="I60" s="567">
        <v>44.8</v>
      </c>
      <c r="J60" s="566">
        <v>12</v>
      </c>
      <c r="K60" s="566">
        <v>17</v>
      </c>
      <c r="L60" s="566">
        <v>29</v>
      </c>
      <c r="M60" s="567">
        <v>375.87</v>
      </c>
      <c r="N60" s="394">
        <f t="shared" si="1"/>
        <v>2</v>
      </c>
      <c r="O60" s="395">
        <f t="shared" si="2"/>
        <v>44.8</v>
      </c>
      <c r="P60" s="394">
        <f t="shared" si="2"/>
        <v>12</v>
      </c>
      <c r="Q60" s="394">
        <f t="shared" si="2"/>
        <v>17</v>
      </c>
      <c r="R60" s="394">
        <f t="shared" si="2"/>
        <v>29</v>
      </c>
      <c r="S60" s="395">
        <f t="shared" si="2"/>
        <v>375.87</v>
      </c>
    </row>
    <row r="61" spans="1:19" ht="20.100000000000001" customHeight="1">
      <c r="A61" s="563" t="s">
        <v>640</v>
      </c>
      <c r="B61" s="564">
        <v>0</v>
      </c>
      <c r="C61" s="565">
        <v>0</v>
      </c>
      <c r="D61" s="564">
        <v>0</v>
      </c>
      <c r="E61" s="564">
        <v>0</v>
      </c>
      <c r="F61" s="564">
        <v>0</v>
      </c>
      <c r="G61" s="565">
        <v>0</v>
      </c>
      <c r="H61" s="566">
        <v>4</v>
      </c>
      <c r="I61" s="567">
        <v>874.16816999999992</v>
      </c>
      <c r="J61" s="566">
        <v>11</v>
      </c>
      <c r="K61" s="566">
        <v>0</v>
      </c>
      <c r="L61" s="566">
        <v>11</v>
      </c>
      <c r="M61" s="567">
        <v>79525.69</v>
      </c>
      <c r="N61" s="394">
        <f t="shared" si="1"/>
        <v>4</v>
      </c>
      <c r="O61" s="395">
        <f t="shared" si="2"/>
        <v>874.16816999999992</v>
      </c>
      <c r="P61" s="394">
        <f t="shared" si="2"/>
        <v>11</v>
      </c>
      <c r="Q61" s="394">
        <f t="shared" si="2"/>
        <v>0</v>
      </c>
      <c r="R61" s="394">
        <f t="shared" si="2"/>
        <v>11</v>
      </c>
      <c r="S61" s="395">
        <f t="shared" si="2"/>
        <v>79525.69</v>
      </c>
    </row>
    <row r="62" spans="1:19" ht="20.100000000000001" customHeight="1">
      <c r="A62" s="563" t="s">
        <v>1</v>
      </c>
      <c r="B62" s="564">
        <v>0</v>
      </c>
      <c r="C62" s="565">
        <v>0</v>
      </c>
      <c r="D62" s="564">
        <v>0</v>
      </c>
      <c r="E62" s="564">
        <v>0</v>
      </c>
      <c r="F62" s="564">
        <v>0</v>
      </c>
      <c r="G62" s="565">
        <v>0</v>
      </c>
      <c r="H62" s="566">
        <v>4</v>
      </c>
      <c r="I62" s="567">
        <v>393.11</v>
      </c>
      <c r="J62" s="566">
        <v>52</v>
      </c>
      <c r="K62" s="566">
        <v>16</v>
      </c>
      <c r="L62" s="566">
        <v>68</v>
      </c>
      <c r="M62" s="567">
        <v>40369.08</v>
      </c>
      <c r="N62" s="394">
        <f t="shared" si="1"/>
        <v>4</v>
      </c>
      <c r="O62" s="395">
        <f t="shared" si="2"/>
        <v>393.11</v>
      </c>
      <c r="P62" s="394">
        <f t="shared" si="2"/>
        <v>52</v>
      </c>
      <c r="Q62" s="394">
        <f t="shared" si="2"/>
        <v>16</v>
      </c>
      <c r="R62" s="394">
        <f t="shared" si="2"/>
        <v>68</v>
      </c>
      <c r="S62" s="395">
        <f t="shared" si="2"/>
        <v>40369.08</v>
      </c>
    </row>
    <row r="63" spans="1:19" ht="20.100000000000001" customHeight="1">
      <c r="A63" s="563" t="s">
        <v>647</v>
      </c>
      <c r="B63" s="564">
        <v>0</v>
      </c>
      <c r="C63" s="565">
        <v>0</v>
      </c>
      <c r="D63" s="564">
        <v>0</v>
      </c>
      <c r="E63" s="564">
        <v>0</v>
      </c>
      <c r="F63" s="564">
        <v>0</v>
      </c>
      <c r="G63" s="565">
        <v>0</v>
      </c>
      <c r="H63" s="566">
        <v>2</v>
      </c>
      <c r="I63" s="567">
        <v>150.1</v>
      </c>
      <c r="J63" s="566">
        <v>25</v>
      </c>
      <c r="K63" s="566">
        <v>31</v>
      </c>
      <c r="L63" s="566">
        <v>56</v>
      </c>
      <c r="M63" s="567">
        <v>588</v>
      </c>
      <c r="N63" s="394">
        <f t="shared" si="1"/>
        <v>2</v>
      </c>
      <c r="O63" s="395">
        <f t="shared" si="2"/>
        <v>150.1</v>
      </c>
      <c r="P63" s="394">
        <f t="shared" si="2"/>
        <v>25</v>
      </c>
      <c r="Q63" s="394">
        <f t="shared" si="2"/>
        <v>31</v>
      </c>
      <c r="R63" s="394">
        <f t="shared" si="2"/>
        <v>56</v>
      </c>
      <c r="S63" s="395">
        <f t="shared" si="2"/>
        <v>588</v>
      </c>
    </row>
    <row r="64" spans="1:19" ht="20.100000000000001" customHeight="1">
      <c r="A64" s="563" t="s">
        <v>950</v>
      </c>
      <c r="B64" s="564">
        <v>0</v>
      </c>
      <c r="C64" s="565">
        <v>0</v>
      </c>
      <c r="D64" s="564">
        <v>0</v>
      </c>
      <c r="E64" s="564">
        <v>0</v>
      </c>
      <c r="F64" s="564">
        <v>0</v>
      </c>
      <c r="G64" s="565">
        <v>0</v>
      </c>
      <c r="H64" s="566">
        <v>7</v>
      </c>
      <c r="I64" s="567">
        <v>977.68420923999997</v>
      </c>
      <c r="J64" s="566">
        <v>77</v>
      </c>
      <c r="K64" s="566">
        <v>10</v>
      </c>
      <c r="L64" s="566">
        <v>87</v>
      </c>
      <c r="M64" s="567">
        <v>1461.81</v>
      </c>
      <c r="N64" s="394">
        <f t="shared" si="1"/>
        <v>7</v>
      </c>
      <c r="O64" s="395">
        <f t="shared" si="2"/>
        <v>977.68420923999997</v>
      </c>
      <c r="P64" s="394">
        <f t="shared" si="2"/>
        <v>77</v>
      </c>
      <c r="Q64" s="394">
        <f t="shared" si="2"/>
        <v>10</v>
      </c>
      <c r="R64" s="394">
        <f t="shared" si="2"/>
        <v>87</v>
      </c>
      <c r="S64" s="395">
        <f t="shared" si="2"/>
        <v>1461.81</v>
      </c>
    </row>
    <row r="65" spans="1:19" ht="20.100000000000001" customHeight="1">
      <c r="A65" s="563" t="s">
        <v>11</v>
      </c>
      <c r="B65" s="564">
        <v>0</v>
      </c>
      <c r="C65" s="565">
        <v>0</v>
      </c>
      <c r="D65" s="564">
        <v>0</v>
      </c>
      <c r="E65" s="564">
        <v>0</v>
      </c>
      <c r="F65" s="564">
        <v>0</v>
      </c>
      <c r="G65" s="565">
        <v>0</v>
      </c>
      <c r="H65" s="566">
        <v>1</v>
      </c>
      <c r="I65" s="567">
        <v>85</v>
      </c>
      <c r="J65" s="566">
        <v>27</v>
      </c>
      <c r="K65" s="566">
        <v>8</v>
      </c>
      <c r="L65" s="566">
        <v>35</v>
      </c>
      <c r="M65" s="567">
        <v>75.400000000000006</v>
      </c>
      <c r="N65" s="394">
        <f t="shared" si="1"/>
        <v>1</v>
      </c>
      <c r="O65" s="395">
        <f t="shared" si="2"/>
        <v>85</v>
      </c>
      <c r="P65" s="394">
        <f t="shared" si="2"/>
        <v>27</v>
      </c>
      <c r="Q65" s="394">
        <f t="shared" si="2"/>
        <v>8</v>
      </c>
      <c r="R65" s="394">
        <f t="shared" si="2"/>
        <v>35</v>
      </c>
      <c r="S65" s="395">
        <f t="shared" ref="S65:S71" si="3">G65+M65</f>
        <v>75.400000000000006</v>
      </c>
    </row>
    <row r="66" spans="1:19" ht="20.100000000000001" customHeight="1">
      <c r="A66" s="563" t="s">
        <v>1012</v>
      </c>
      <c r="B66" s="564">
        <v>0</v>
      </c>
      <c r="C66" s="565">
        <v>0</v>
      </c>
      <c r="D66" s="564">
        <v>0</v>
      </c>
      <c r="E66" s="564">
        <v>0</v>
      </c>
      <c r="F66" s="564">
        <v>0</v>
      </c>
      <c r="G66" s="565">
        <v>0</v>
      </c>
      <c r="H66" s="566">
        <v>2</v>
      </c>
      <c r="I66" s="567">
        <v>25.2</v>
      </c>
      <c r="J66" s="566">
        <v>10</v>
      </c>
      <c r="K66" s="566">
        <v>10</v>
      </c>
      <c r="L66" s="566">
        <v>20</v>
      </c>
      <c r="M66" s="567">
        <v>644.31000000000006</v>
      </c>
      <c r="N66" s="394">
        <f t="shared" si="1"/>
        <v>2</v>
      </c>
      <c r="O66" s="395">
        <f t="shared" si="2"/>
        <v>25.2</v>
      </c>
      <c r="P66" s="394">
        <f t="shared" si="2"/>
        <v>10</v>
      </c>
      <c r="Q66" s="394">
        <f t="shared" si="2"/>
        <v>10</v>
      </c>
      <c r="R66" s="394">
        <f t="shared" si="2"/>
        <v>20</v>
      </c>
      <c r="S66" s="395">
        <f t="shared" si="3"/>
        <v>644.31000000000006</v>
      </c>
    </row>
    <row r="67" spans="1:19" ht="20.100000000000001" customHeight="1">
      <c r="A67" s="563" t="s">
        <v>664</v>
      </c>
      <c r="B67" s="564">
        <v>0</v>
      </c>
      <c r="C67" s="565">
        <v>0</v>
      </c>
      <c r="D67" s="564">
        <v>0</v>
      </c>
      <c r="E67" s="564">
        <v>0</v>
      </c>
      <c r="F67" s="564">
        <v>0</v>
      </c>
      <c r="G67" s="565">
        <v>0</v>
      </c>
      <c r="H67" s="566">
        <v>1</v>
      </c>
      <c r="I67" s="567">
        <v>12</v>
      </c>
      <c r="J67" s="566">
        <v>15</v>
      </c>
      <c r="K67" s="566">
        <v>0</v>
      </c>
      <c r="L67" s="566">
        <v>15</v>
      </c>
      <c r="M67" s="567">
        <v>93.5</v>
      </c>
      <c r="N67" s="394">
        <f t="shared" si="1"/>
        <v>1</v>
      </c>
      <c r="O67" s="395">
        <f t="shared" si="2"/>
        <v>12</v>
      </c>
      <c r="P67" s="394">
        <f t="shared" si="2"/>
        <v>15</v>
      </c>
      <c r="Q67" s="394">
        <f t="shared" si="2"/>
        <v>0</v>
      </c>
      <c r="R67" s="394">
        <f t="shared" si="2"/>
        <v>15</v>
      </c>
      <c r="S67" s="395">
        <f t="shared" si="3"/>
        <v>93.5</v>
      </c>
    </row>
    <row r="68" spans="1:19" ht="20.100000000000001" customHeight="1">
      <c r="A68" s="563" t="s">
        <v>670</v>
      </c>
      <c r="B68" s="564">
        <v>0</v>
      </c>
      <c r="C68" s="565">
        <v>0</v>
      </c>
      <c r="D68" s="564">
        <v>0</v>
      </c>
      <c r="E68" s="564">
        <v>0</v>
      </c>
      <c r="F68" s="564">
        <v>0</v>
      </c>
      <c r="G68" s="565">
        <v>0</v>
      </c>
      <c r="H68" s="566">
        <v>1</v>
      </c>
      <c r="I68" s="567">
        <v>5.1100000000000003</v>
      </c>
      <c r="J68" s="566">
        <v>38</v>
      </c>
      <c r="K68" s="566">
        <v>13</v>
      </c>
      <c r="L68" s="566">
        <v>51</v>
      </c>
      <c r="M68" s="567">
        <v>255</v>
      </c>
      <c r="N68" s="394">
        <f t="shared" si="1"/>
        <v>1</v>
      </c>
      <c r="O68" s="395">
        <f t="shared" si="2"/>
        <v>5.1100000000000003</v>
      </c>
      <c r="P68" s="394">
        <f t="shared" si="2"/>
        <v>38</v>
      </c>
      <c r="Q68" s="394">
        <f t="shared" si="2"/>
        <v>13</v>
      </c>
      <c r="R68" s="394">
        <f t="shared" si="2"/>
        <v>51</v>
      </c>
      <c r="S68" s="395">
        <f t="shared" si="3"/>
        <v>255</v>
      </c>
    </row>
    <row r="69" spans="1:19" ht="20.100000000000001" customHeight="1">
      <c r="A69" s="563" t="s">
        <v>59</v>
      </c>
      <c r="B69" s="564">
        <v>0</v>
      </c>
      <c r="C69" s="565">
        <v>0</v>
      </c>
      <c r="D69" s="564">
        <v>0</v>
      </c>
      <c r="E69" s="564">
        <v>0</v>
      </c>
      <c r="F69" s="564">
        <v>0</v>
      </c>
      <c r="G69" s="565">
        <v>0</v>
      </c>
      <c r="H69" s="566">
        <v>5</v>
      </c>
      <c r="I69" s="567">
        <v>33.900000000000006</v>
      </c>
      <c r="J69" s="566">
        <v>54</v>
      </c>
      <c r="K69" s="566">
        <v>12</v>
      </c>
      <c r="L69" s="566">
        <v>66</v>
      </c>
      <c r="M69" s="567">
        <v>615.01</v>
      </c>
      <c r="N69" s="394">
        <f t="shared" si="1"/>
        <v>5</v>
      </c>
      <c r="O69" s="395">
        <f t="shared" si="2"/>
        <v>33.900000000000006</v>
      </c>
      <c r="P69" s="394">
        <f t="shared" si="2"/>
        <v>54</v>
      </c>
      <c r="Q69" s="394">
        <f t="shared" si="2"/>
        <v>12</v>
      </c>
      <c r="R69" s="394">
        <f t="shared" si="2"/>
        <v>66</v>
      </c>
      <c r="S69" s="395">
        <f t="shared" si="3"/>
        <v>615.01</v>
      </c>
    </row>
    <row r="70" spans="1:19" ht="20.100000000000001" customHeight="1">
      <c r="A70" s="563" t="s">
        <v>779</v>
      </c>
      <c r="B70" s="564">
        <v>0</v>
      </c>
      <c r="C70" s="565">
        <v>0</v>
      </c>
      <c r="D70" s="564">
        <v>0</v>
      </c>
      <c r="E70" s="564">
        <v>0</v>
      </c>
      <c r="F70" s="564">
        <v>0</v>
      </c>
      <c r="G70" s="565">
        <v>0</v>
      </c>
      <c r="H70" s="566">
        <v>10</v>
      </c>
      <c r="I70" s="567">
        <v>412.5</v>
      </c>
      <c r="J70" s="566">
        <v>117</v>
      </c>
      <c r="K70" s="566">
        <v>113</v>
      </c>
      <c r="L70" s="566">
        <v>230</v>
      </c>
      <c r="M70" s="567">
        <v>4625.7</v>
      </c>
      <c r="N70" s="394">
        <f t="shared" ref="N70:N71" si="4">B70+H70</f>
        <v>10</v>
      </c>
      <c r="O70" s="395">
        <f t="shared" ref="O70:R71" si="5">C70+I70</f>
        <v>412.5</v>
      </c>
      <c r="P70" s="394">
        <f t="shared" si="5"/>
        <v>117</v>
      </c>
      <c r="Q70" s="394">
        <f t="shared" si="5"/>
        <v>113</v>
      </c>
      <c r="R70" s="394">
        <f t="shared" si="5"/>
        <v>230</v>
      </c>
      <c r="S70" s="395">
        <f t="shared" si="3"/>
        <v>4625.7</v>
      </c>
    </row>
    <row r="71" spans="1:19" ht="20.100000000000001" customHeight="1">
      <c r="A71" s="568" t="s">
        <v>780</v>
      </c>
      <c r="B71" s="569">
        <v>0</v>
      </c>
      <c r="C71" s="570">
        <v>0</v>
      </c>
      <c r="D71" s="569">
        <v>0</v>
      </c>
      <c r="E71" s="569">
        <v>0</v>
      </c>
      <c r="F71" s="569">
        <v>0</v>
      </c>
      <c r="G71" s="570">
        <v>0</v>
      </c>
      <c r="H71" s="571">
        <v>4</v>
      </c>
      <c r="I71" s="572">
        <v>427.8</v>
      </c>
      <c r="J71" s="571">
        <v>87</v>
      </c>
      <c r="K71" s="571">
        <v>62</v>
      </c>
      <c r="L71" s="571">
        <v>149</v>
      </c>
      <c r="M71" s="572">
        <v>3039.24</v>
      </c>
      <c r="N71" s="402">
        <f t="shared" si="4"/>
        <v>4</v>
      </c>
      <c r="O71" s="401">
        <f t="shared" si="5"/>
        <v>427.8</v>
      </c>
      <c r="P71" s="402">
        <f t="shared" si="5"/>
        <v>87</v>
      </c>
      <c r="Q71" s="402">
        <f t="shared" si="5"/>
        <v>62</v>
      </c>
      <c r="R71" s="402">
        <f t="shared" si="5"/>
        <v>149</v>
      </c>
      <c r="S71" s="401">
        <f t="shared" si="3"/>
        <v>3039.24</v>
      </c>
    </row>
    <row r="72" spans="1:19" ht="20.100000000000001" customHeight="1">
      <c r="A72" s="556" t="s">
        <v>131</v>
      </c>
      <c r="B72" s="557">
        <f>SUM(B5:B71)</f>
        <v>18</v>
      </c>
      <c r="C72" s="573">
        <f t="shared" ref="C72:S72" si="6">SUM(C5:C71)</f>
        <v>372.25056500000005</v>
      </c>
      <c r="D72" s="557">
        <f t="shared" si="6"/>
        <v>166</v>
      </c>
      <c r="E72" s="557">
        <f t="shared" si="6"/>
        <v>127</v>
      </c>
      <c r="F72" s="557">
        <f t="shared" si="6"/>
        <v>293</v>
      </c>
      <c r="G72" s="573">
        <f t="shared" si="6"/>
        <v>1244.6299999999999</v>
      </c>
      <c r="H72" s="557">
        <f t="shared" si="6"/>
        <v>194</v>
      </c>
      <c r="I72" s="573">
        <f t="shared" si="6"/>
        <v>11232.141704480004</v>
      </c>
      <c r="J72" s="557">
        <f t="shared" si="6"/>
        <v>2462</v>
      </c>
      <c r="K72" s="557">
        <f t="shared" si="6"/>
        <v>1411</v>
      </c>
      <c r="L72" s="557">
        <f t="shared" si="6"/>
        <v>3873</v>
      </c>
      <c r="M72" s="573">
        <f t="shared" si="6"/>
        <v>203876.209</v>
      </c>
      <c r="N72" s="557">
        <f t="shared" si="6"/>
        <v>212</v>
      </c>
      <c r="O72" s="573">
        <f t="shared" si="6"/>
        <v>11604.392269480002</v>
      </c>
      <c r="P72" s="557">
        <f t="shared" si="6"/>
        <v>2628</v>
      </c>
      <c r="Q72" s="557">
        <f t="shared" si="6"/>
        <v>1538</v>
      </c>
      <c r="R72" s="557">
        <f t="shared" si="6"/>
        <v>4166</v>
      </c>
      <c r="S72" s="573">
        <f t="shared" si="6"/>
        <v>205120.83900000001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topLeftCell="A4" workbookViewId="0">
      <selection activeCell="W9" sqref="W9"/>
    </sheetView>
  </sheetViews>
  <sheetFormatPr defaultColWidth="9.125" defaultRowHeight="21.95" customHeight="1"/>
  <cols>
    <col min="1" max="1" width="13.875" style="7" customWidth="1"/>
    <col min="2" max="2" width="6" style="144" bestFit="1" customWidth="1"/>
    <col min="3" max="3" width="64.75" style="7" customWidth="1"/>
    <col min="4" max="4" width="6" style="14" customWidth="1"/>
    <col min="5" max="5" width="9.875" style="15" customWidth="1"/>
    <col min="6" max="8" width="7.875" style="14" customWidth="1"/>
    <col min="9" max="9" width="10" style="15" customWidth="1"/>
    <col min="10" max="16384" width="9.125" style="7"/>
  </cols>
  <sheetData>
    <row r="1" spans="1:9" ht="27" customHeight="1">
      <c r="A1" s="212" t="s">
        <v>782</v>
      </c>
      <c r="B1" s="325"/>
      <c r="C1" s="213"/>
      <c r="D1" s="575"/>
      <c r="E1" s="214"/>
      <c r="F1" s="215"/>
      <c r="G1" s="215"/>
      <c r="H1" s="215"/>
      <c r="I1" s="214"/>
    </row>
    <row r="2" spans="1:9" ht="27" customHeight="1">
      <c r="A2" s="161" t="s">
        <v>1005</v>
      </c>
      <c r="B2" s="326"/>
      <c r="C2" s="160"/>
      <c r="D2" s="576"/>
      <c r="E2" s="185"/>
      <c r="F2" s="162"/>
      <c r="G2" s="162"/>
      <c r="H2" s="162"/>
      <c r="I2" s="185"/>
    </row>
    <row r="3" spans="1:9" ht="27" customHeight="1">
      <c r="A3" s="701" t="s">
        <v>202</v>
      </c>
      <c r="B3" s="327" t="s">
        <v>203</v>
      </c>
      <c r="C3" s="703" t="s">
        <v>141</v>
      </c>
      <c r="D3" s="43" t="s">
        <v>132</v>
      </c>
      <c r="E3" s="44" t="s">
        <v>135</v>
      </c>
      <c r="F3" s="698" t="s">
        <v>136</v>
      </c>
      <c r="G3" s="699"/>
      <c r="H3" s="700"/>
      <c r="I3" s="291" t="s">
        <v>180</v>
      </c>
    </row>
    <row r="4" spans="1:9" ht="27" customHeight="1">
      <c r="A4" s="702"/>
      <c r="B4" s="328" t="s">
        <v>766</v>
      </c>
      <c r="C4" s="704"/>
      <c r="D4" s="45" t="s">
        <v>137</v>
      </c>
      <c r="E4" s="46" t="s">
        <v>138</v>
      </c>
      <c r="F4" s="47" t="s">
        <v>139</v>
      </c>
      <c r="G4" s="47" t="s">
        <v>140</v>
      </c>
      <c r="H4" s="48" t="s">
        <v>131</v>
      </c>
      <c r="I4" s="292" t="s">
        <v>181</v>
      </c>
    </row>
    <row r="5" spans="1:9" ht="21.95" customHeight="1">
      <c r="A5" s="7" t="s">
        <v>32</v>
      </c>
      <c r="B5" s="487" t="s">
        <v>87</v>
      </c>
      <c r="C5" s="396" t="s">
        <v>993</v>
      </c>
      <c r="D5" s="392">
        <v>1</v>
      </c>
      <c r="E5" s="393">
        <v>14</v>
      </c>
      <c r="F5" s="392">
        <v>0</v>
      </c>
      <c r="G5" s="392">
        <v>0</v>
      </c>
      <c r="H5" s="392">
        <v>0</v>
      </c>
      <c r="I5" s="393">
        <v>55.26</v>
      </c>
    </row>
    <row r="6" spans="1:9" ht="21.95" customHeight="1">
      <c r="B6" s="488" t="s">
        <v>26</v>
      </c>
      <c r="C6" s="397" t="s">
        <v>984</v>
      </c>
      <c r="D6" s="394">
        <v>4</v>
      </c>
      <c r="E6" s="395">
        <v>12.5</v>
      </c>
      <c r="F6" s="394">
        <v>25</v>
      </c>
      <c r="G6" s="394">
        <v>1</v>
      </c>
      <c r="H6" s="394">
        <v>26</v>
      </c>
      <c r="I6" s="395">
        <v>289</v>
      </c>
    </row>
    <row r="7" spans="1:9" ht="21.95" customHeight="1">
      <c r="B7" s="488" t="s">
        <v>37</v>
      </c>
      <c r="C7" s="397" t="s">
        <v>129</v>
      </c>
      <c r="D7" s="394">
        <v>1</v>
      </c>
      <c r="E7" s="395">
        <v>10.6</v>
      </c>
      <c r="F7" s="394">
        <v>8</v>
      </c>
      <c r="G7" s="394">
        <v>0</v>
      </c>
      <c r="H7" s="394">
        <v>8</v>
      </c>
      <c r="I7" s="395">
        <v>74</v>
      </c>
    </row>
    <row r="8" spans="1:9" ht="21.95" customHeight="1">
      <c r="B8" s="488" t="s">
        <v>640</v>
      </c>
      <c r="C8" s="397" t="s">
        <v>975</v>
      </c>
      <c r="D8" s="394">
        <v>1</v>
      </c>
      <c r="E8" s="395">
        <v>133.12</v>
      </c>
      <c r="F8" s="394">
        <v>1</v>
      </c>
      <c r="G8" s="394">
        <v>0</v>
      </c>
      <c r="H8" s="394">
        <v>1</v>
      </c>
      <c r="I8" s="395">
        <v>11874.74</v>
      </c>
    </row>
    <row r="9" spans="1:9" ht="21.95" customHeight="1">
      <c r="B9" s="488" t="s">
        <v>780</v>
      </c>
      <c r="C9" s="397" t="s">
        <v>971</v>
      </c>
      <c r="D9" s="394">
        <v>1</v>
      </c>
      <c r="E9" s="395">
        <v>240</v>
      </c>
      <c r="F9" s="394">
        <v>30</v>
      </c>
      <c r="G9" s="394">
        <v>20</v>
      </c>
      <c r="H9" s="394">
        <v>50</v>
      </c>
      <c r="I9" s="395">
        <v>331</v>
      </c>
    </row>
    <row r="10" spans="1:9" ht="21.95" customHeight="1">
      <c r="A10" s="7" t="s">
        <v>95</v>
      </c>
      <c r="B10" s="488" t="s">
        <v>40</v>
      </c>
      <c r="C10" s="397" t="s">
        <v>121</v>
      </c>
      <c r="D10" s="394">
        <v>1</v>
      </c>
      <c r="E10" s="395">
        <v>13</v>
      </c>
      <c r="F10" s="394">
        <v>5</v>
      </c>
      <c r="G10" s="394">
        <v>0</v>
      </c>
      <c r="H10" s="394">
        <v>5</v>
      </c>
      <c r="I10" s="395">
        <v>290</v>
      </c>
    </row>
    <row r="11" spans="1:9" ht="21.95" customHeight="1">
      <c r="B11" s="488" t="s">
        <v>983</v>
      </c>
      <c r="C11" s="397" t="s">
        <v>985</v>
      </c>
      <c r="D11" s="394">
        <v>1</v>
      </c>
      <c r="E11" s="395">
        <v>50</v>
      </c>
      <c r="F11" s="394">
        <v>5</v>
      </c>
      <c r="G11" s="394">
        <v>0</v>
      </c>
      <c r="H11" s="394">
        <v>5</v>
      </c>
      <c r="I11" s="395">
        <v>484</v>
      </c>
    </row>
    <row r="12" spans="1:9" ht="21.95" customHeight="1">
      <c r="A12" s="7" t="s">
        <v>77</v>
      </c>
      <c r="B12" s="488" t="s">
        <v>3</v>
      </c>
      <c r="C12" s="397" t="s">
        <v>1014</v>
      </c>
      <c r="D12" s="394">
        <v>1</v>
      </c>
      <c r="E12" s="395">
        <v>28.3</v>
      </c>
      <c r="F12" s="394">
        <v>8</v>
      </c>
      <c r="G12" s="394">
        <v>2</v>
      </c>
      <c r="H12" s="394">
        <v>10</v>
      </c>
      <c r="I12" s="395">
        <v>291</v>
      </c>
    </row>
    <row r="13" spans="1:9" ht="21.95" customHeight="1">
      <c r="B13" s="488" t="s">
        <v>29</v>
      </c>
      <c r="C13" s="397" t="s">
        <v>964</v>
      </c>
      <c r="D13" s="394">
        <v>1</v>
      </c>
      <c r="E13" s="395">
        <v>48</v>
      </c>
      <c r="F13" s="394">
        <v>7</v>
      </c>
      <c r="G13" s="394">
        <v>0</v>
      </c>
      <c r="H13" s="394">
        <v>7</v>
      </c>
      <c r="I13" s="395">
        <v>492.26</v>
      </c>
    </row>
    <row r="14" spans="1:9" ht="21.95" customHeight="1">
      <c r="A14" s="7" t="s">
        <v>737</v>
      </c>
      <c r="B14" s="488" t="s">
        <v>37</v>
      </c>
      <c r="C14" s="397" t="s">
        <v>129</v>
      </c>
      <c r="D14" s="394">
        <v>1</v>
      </c>
      <c r="E14" s="395">
        <v>42.5</v>
      </c>
      <c r="F14" s="394">
        <v>30</v>
      </c>
      <c r="G14" s="394">
        <v>10</v>
      </c>
      <c r="H14" s="394">
        <v>40</v>
      </c>
      <c r="I14" s="395">
        <v>288</v>
      </c>
    </row>
    <row r="15" spans="1:9" ht="21.95" customHeight="1">
      <c r="A15" s="7" t="s">
        <v>94</v>
      </c>
      <c r="B15" s="488" t="s">
        <v>40</v>
      </c>
      <c r="C15" s="397" t="s">
        <v>121</v>
      </c>
      <c r="D15" s="394">
        <v>1</v>
      </c>
      <c r="E15" s="395">
        <v>3</v>
      </c>
      <c r="F15" s="394">
        <v>4</v>
      </c>
      <c r="G15" s="394">
        <v>3</v>
      </c>
      <c r="H15" s="394">
        <v>7</v>
      </c>
      <c r="I15" s="395">
        <v>164</v>
      </c>
    </row>
    <row r="16" spans="1:9" ht="21.95" customHeight="1">
      <c r="B16" s="488" t="s">
        <v>29</v>
      </c>
      <c r="C16" s="397" t="s">
        <v>964</v>
      </c>
      <c r="D16" s="394">
        <v>2</v>
      </c>
      <c r="E16" s="395">
        <v>40.1</v>
      </c>
      <c r="F16" s="394">
        <v>9</v>
      </c>
      <c r="G16" s="394">
        <v>1</v>
      </c>
      <c r="H16" s="394">
        <v>10</v>
      </c>
      <c r="I16" s="395">
        <v>1797.7399999999998</v>
      </c>
    </row>
    <row r="17" spans="1:9" ht="21.95" customHeight="1">
      <c r="B17" s="488" t="s">
        <v>12</v>
      </c>
      <c r="C17" s="397" t="s">
        <v>976</v>
      </c>
      <c r="D17" s="394">
        <v>1</v>
      </c>
      <c r="E17" s="395">
        <v>61</v>
      </c>
      <c r="F17" s="394">
        <v>20</v>
      </c>
      <c r="G17" s="394">
        <v>0</v>
      </c>
      <c r="H17" s="394">
        <v>20</v>
      </c>
      <c r="I17" s="395">
        <v>153.5</v>
      </c>
    </row>
    <row r="18" spans="1:9" ht="21.95" customHeight="1">
      <c r="B18" s="488" t="s">
        <v>1012</v>
      </c>
      <c r="C18" s="397" t="s">
        <v>1015</v>
      </c>
      <c r="D18" s="394">
        <v>1</v>
      </c>
      <c r="E18" s="395">
        <v>16.2</v>
      </c>
      <c r="F18" s="394">
        <v>5</v>
      </c>
      <c r="G18" s="394">
        <v>5</v>
      </c>
      <c r="H18" s="394">
        <v>10</v>
      </c>
      <c r="I18" s="395">
        <v>473.47</v>
      </c>
    </row>
    <row r="19" spans="1:9" ht="21.95" customHeight="1">
      <c r="A19" s="7" t="s">
        <v>736</v>
      </c>
      <c r="B19" s="488" t="s">
        <v>950</v>
      </c>
      <c r="C19" s="397" t="s">
        <v>130</v>
      </c>
      <c r="D19" s="394">
        <v>1</v>
      </c>
      <c r="E19" s="395">
        <v>30</v>
      </c>
      <c r="F19" s="394">
        <v>15</v>
      </c>
      <c r="G19" s="394">
        <v>3</v>
      </c>
      <c r="H19" s="394">
        <v>18</v>
      </c>
      <c r="I19" s="395">
        <v>219.85</v>
      </c>
    </row>
    <row r="20" spans="1:9" ht="21.95" customHeight="1">
      <c r="A20" s="7" t="s">
        <v>18</v>
      </c>
      <c r="B20" s="488" t="s">
        <v>776</v>
      </c>
      <c r="C20" s="397" t="s">
        <v>961</v>
      </c>
      <c r="D20" s="394">
        <v>1</v>
      </c>
      <c r="E20" s="395">
        <v>90</v>
      </c>
      <c r="F20" s="394">
        <v>12</v>
      </c>
      <c r="G20" s="394">
        <v>0</v>
      </c>
      <c r="H20" s="394">
        <v>12</v>
      </c>
      <c r="I20" s="395">
        <v>2551</v>
      </c>
    </row>
    <row r="21" spans="1:9" ht="21.95" customHeight="1">
      <c r="B21" s="488" t="s">
        <v>63</v>
      </c>
      <c r="C21" s="397" t="s">
        <v>115</v>
      </c>
      <c r="D21" s="394">
        <v>1</v>
      </c>
      <c r="E21" s="395">
        <v>5</v>
      </c>
      <c r="F21" s="394">
        <v>14</v>
      </c>
      <c r="G21" s="394">
        <v>6</v>
      </c>
      <c r="H21" s="394">
        <v>20</v>
      </c>
      <c r="I21" s="395">
        <v>495</v>
      </c>
    </row>
    <row r="22" spans="1:9" ht="21.95" customHeight="1">
      <c r="B22" s="488" t="s">
        <v>20</v>
      </c>
      <c r="C22" s="397" t="s">
        <v>967</v>
      </c>
      <c r="D22" s="394">
        <v>3</v>
      </c>
      <c r="E22" s="395">
        <v>190.5</v>
      </c>
      <c r="F22" s="394">
        <v>26</v>
      </c>
      <c r="G22" s="394">
        <v>18</v>
      </c>
      <c r="H22" s="394">
        <v>44</v>
      </c>
      <c r="I22" s="395">
        <v>1330.94</v>
      </c>
    </row>
    <row r="23" spans="1:9" ht="21.95" customHeight="1">
      <c r="B23" s="488" t="s">
        <v>779</v>
      </c>
      <c r="C23" s="397" t="s">
        <v>970</v>
      </c>
      <c r="D23" s="394">
        <v>2</v>
      </c>
      <c r="E23" s="395">
        <v>9.5</v>
      </c>
      <c r="F23" s="394">
        <v>40</v>
      </c>
      <c r="G23" s="394">
        <v>25</v>
      </c>
      <c r="H23" s="394">
        <v>65</v>
      </c>
      <c r="I23" s="395">
        <v>1187.6799999999998</v>
      </c>
    </row>
    <row r="24" spans="1:9" ht="21.95" customHeight="1">
      <c r="A24" s="7" t="s">
        <v>6</v>
      </c>
      <c r="B24" s="488" t="s">
        <v>42</v>
      </c>
      <c r="C24" s="397" t="s">
        <v>959</v>
      </c>
      <c r="D24" s="394">
        <v>2</v>
      </c>
      <c r="E24" s="395">
        <v>161.12</v>
      </c>
      <c r="F24" s="394">
        <v>23</v>
      </c>
      <c r="G24" s="394">
        <v>0</v>
      </c>
      <c r="H24" s="394">
        <v>23</v>
      </c>
      <c r="I24" s="395">
        <v>935</v>
      </c>
    </row>
    <row r="25" spans="1:9" ht="21.95" customHeight="1">
      <c r="B25" s="488" t="s">
        <v>495</v>
      </c>
      <c r="C25" s="397" t="s">
        <v>991</v>
      </c>
      <c r="D25" s="394">
        <v>1</v>
      </c>
      <c r="E25" s="395">
        <v>23</v>
      </c>
      <c r="F25" s="394">
        <v>30</v>
      </c>
      <c r="G25" s="394">
        <v>7</v>
      </c>
      <c r="H25" s="394">
        <v>37</v>
      </c>
      <c r="I25" s="395">
        <v>450.27</v>
      </c>
    </row>
    <row r="26" spans="1:9" ht="21.95" customHeight="1">
      <c r="B26" s="488" t="s">
        <v>26</v>
      </c>
      <c r="C26" s="397" t="s">
        <v>984</v>
      </c>
      <c r="D26" s="394">
        <v>1</v>
      </c>
      <c r="E26" s="395">
        <v>247.98</v>
      </c>
      <c r="F26" s="394">
        <v>9</v>
      </c>
      <c r="G26" s="394">
        <v>0</v>
      </c>
      <c r="H26" s="394">
        <v>9</v>
      </c>
      <c r="I26" s="395">
        <v>456</v>
      </c>
    </row>
    <row r="27" spans="1:9" ht="21.95" customHeight="1">
      <c r="B27" s="488" t="s">
        <v>57</v>
      </c>
      <c r="C27" s="397" t="s">
        <v>977</v>
      </c>
      <c r="D27" s="394">
        <v>1</v>
      </c>
      <c r="E27" s="395">
        <v>29.5</v>
      </c>
      <c r="F27" s="394">
        <v>23</v>
      </c>
      <c r="G27" s="394">
        <v>7</v>
      </c>
      <c r="H27" s="394">
        <v>30</v>
      </c>
      <c r="I27" s="395">
        <v>244.4</v>
      </c>
    </row>
    <row r="28" spans="1:9" ht="21.95" customHeight="1">
      <c r="B28" s="488" t="s">
        <v>1</v>
      </c>
      <c r="C28" s="397" t="s">
        <v>1016</v>
      </c>
      <c r="D28" s="394">
        <v>4</v>
      </c>
      <c r="E28" s="395">
        <v>393.11</v>
      </c>
      <c r="F28" s="394">
        <v>52</v>
      </c>
      <c r="G28" s="394">
        <v>16</v>
      </c>
      <c r="H28" s="394">
        <v>68</v>
      </c>
      <c r="I28" s="395">
        <v>40369.08</v>
      </c>
    </row>
    <row r="29" spans="1:9" ht="21.95" customHeight="1">
      <c r="B29" s="488" t="s">
        <v>647</v>
      </c>
      <c r="C29" s="397" t="s">
        <v>648</v>
      </c>
      <c r="D29" s="394">
        <v>1</v>
      </c>
      <c r="E29" s="395">
        <v>18.5</v>
      </c>
      <c r="F29" s="394">
        <v>20</v>
      </c>
      <c r="G29" s="394">
        <v>30</v>
      </c>
      <c r="H29" s="394">
        <v>50</v>
      </c>
      <c r="I29" s="395">
        <v>103</v>
      </c>
    </row>
    <row r="30" spans="1:9" ht="21.95" customHeight="1">
      <c r="B30" s="488" t="s">
        <v>779</v>
      </c>
      <c r="C30" s="397" t="s">
        <v>970</v>
      </c>
      <c r="D30" s="394">
        <v>5</v>
      </c>
      <c r="E30" s="395">
        <v>304</v>
      </c>
      <c r="F30" s="394">
        <v>59</v>
      </c>
      <c r="G30" s="394">
        <v>74</v>
      </c>
      <c r="H30" s="394">
        <v>133</v>
      </c>
      <c r="I30" s="395">
        <v>1970.02</v>
      </c>
    </row>
    <row r="31" spans="1:9" ht="21.95" customHeight="1">
      <c r="B31" s="488" t="s">
        <v>780</v>
      </c>
      <c r="C31" s="397" t="s">
        <v>971</v>
      </c>
      <c r="D31" s="394">
        <v>1</v>
      </c>
      <c r="E31" s="395">
        <v>110</v>
      </c>
      <c r="F31" s="394">
        <v>25</v>
      </c>
      <c r="G31" s="394">
        <v>10</v>
      </c>
      <c r="H31" s="394">
        <v>35</v>
      </c>
      <c r="I31" s="395">
        <v>1660.24</v>
      </c>
    </row>
    <row r="32" spans="1:9" ht="21.95" customHeight="1">
      <c r="A32" s="7" t="s">
        <v>739</v>
      </c>
      <c r="B32" s="488" t="s">
        <v>50</v>
      </c>
      <c r="C32" s="397" t="s">
        <v>968</v>
      </c>
      <c r="D32" s="394">
        <v>1</v>
      </c>
      <c r="E32" s="395">
        <v>13</v>
      </c>
      <c r="F32" s="394">
        <v>4</v>
      </c>
      <c r="G32" s="394">
        <v>1</v>
      </c>
      <c r="H32" s="394">
        <v>5</v>
      </c>
      <c r="I32" s="395">
        <v>194.16</v>
      </c>
    </row>
    <row r="33" spans="1:9" ht="21.95" customHeight="1">
      <c r="A33" s="7" t="s">
        <v>92</v>
      </c>
      <c r="B33" s="488" t="s">
        <v>42</v>
      </c>
      <c r="C33" s="397" t="s">
        <v>959</v>
      </c>
      <c r="D33" s="394">
        <v>4</v>
      </c>
      <c r="E33" s="395">
        <v>60.7</v>
      </c>
      <c r="F33" s="394">
        <v>10</v>
      </c>
      <c r="G33" s="394">
        <v>0</v>
      </c>
      <c r="H33" s="394">
        <v>10</v>
      </c>
      <c r="I33" s="395">
        <v>1230</v>
      </c>
    </row>
    <row r="34" spans="1:9" ht="21.95" customHeight="1">
      <c r="A34" s="7" t="s">
        <v>31</v>
      </c>
      <c r="B34" s="488" t="s">
        <v>73</v>
      </c>
      <c r="C34" s="397" t="s">
        <v>106</v>
      </c>
      <c r="D34" s="394">
        <v>1</v>
      </c>
      <c r="E34" s="395">
        <v>2.5</v>
      </c>
      <c r="F34" s="394">
        <v>5</v>
      </c>
      <c r="G34" s="394">
        <v>0</v>
      </c>
      <c r="H34" s="394">
        <v>5</v>
      </c>
      <c r="I34" s="395">
        <v>360</v>
      </c>
    </row>
    <row r="35" spans="1:9" ht="21.95" customHeight="1">
      <c r="B35" s="488" t="s">
        <v>285</v>
      </c>
      <c r="C35" s="397" t="s">
        <v>286</v>
      </c>
      <c r="D35" s="394">
        <v>1</v>
      </c>
      <c r="E35" s="395">
        <v>54.45</v>
      </c>
      <c r="F35" s="394">
        <v>6</v>
      </c>
      <c r="G35" s="394">
        <v>4</v>
      </c>
      <c r="H35" s="394">
        <v>10</v>
      </c>
      <c r="I35" s="395">
        <v>426.25</v>
      </c>
    </row>
    <row r="36" spans="1:9" ht="21.95" customHeight="1">
      <c r="B36" s="488" t="s">
        <v>29</v>
      </c>
      <c r="C36" s="397" t="s">
        <v>964</v>
      </c>
      <c r="D36" s="394">
        <v>1</v>
      </c>
      <c r="E36" s="395">
        <v>18</v>
      </c>
      <c r="F36" s="394">
        <v>4</v>
      </c>
      <c r="G36" s="394">
        <v>0</v>
      </c>
      <c r="H36" s="394">
        <v>4</v>
      </c>
      <c r="I36" s="395">
        <v>477.51</v>
      </c>
    </row>
    <row r="37" spans="1:9" ht="21.95" customHeight="1">
      <c r="A37" s="7" t="s">
        <v>39</v>
      </c>
      <c r="B37" s="488" t="s">
        <v>73</v>
      </c>
      <c r="C37" s="397" t="s">
        <v>106</v>
      </c>
      <c r="D37" s="394">
        <v>2</v>
      </c>
      <c r="E37" s="395">
        <v>6.5</v>
      </c>
      <c r="F37" s="394">
        <v>11</v>
      </c>
      <c r="G37" s="394">
        <v>0</v>
      </c>
      <c r="H37" s="394">
        <v>11</v>
      </c>
      <c r="I37" s="395">
        <v>735</v>
      </c>
    </row>
    <row r="38" spans="1:9" ht="21.95" customHeight="1">
      <c r="B38" s="488" t="s">
        <v>776</v>
      </c>
      <c r="C38" s="397" t="s">
        <v>961</v>
      </c>
      <c r="D38" s="394">
        <v>2</v>
      </c>
      <c r="E38" s="395">
        <v>32</v>
      </c>
      <c r="F38" s="394">
        <v>8</v>
      </c>
      <c r="G38" s="394">
        <v>4</v>
      </c>
      <c r="H38" s="394">
        <v>12</v>
      </c>
      <c r="I38" s="395">
        <v>946</v>
      </c>
    </row>
    <row r="39" spans="1:9" ht="21.95" customHeight="1">
      <c r="B39" s="488" t="s">
        <v>87</v>
      </c>
      <c r="C39" s="397" t="s">
        <v>993</v>
      </c>
      <c r="D39" s="394">
        <v>1</v>
      </c>
      <c r="E39" s="395">
        <v>26.790679649999998</v>
      </c>
      <c r="F39" s="394">
        <v>2</v>
      </c>
      <c r="G39" s="394">
        <v>74</v>
      </c>
      <c r="H39" s="394">
        <v>76</v>
      </c>
      <c r="I39" s="395">
        <v>43.73</v>
      </c>
    </row>
    <row r="40" spans="1:9" ht="21.95" customHeight="1">
      <c r="B40" s="488" t="s">
        <v>22</v>
      </c>
      <c r="C40" s="397" t="s">
        <v>963</v>
      </c>
      <c r="D40" s="394">
        <v>1</v>
      </c>
      <c r="E40" s="395">
        <v>3.1</v>
      </c>
      <c r="F40" s="394">
        <v>8</v>
      </c>
      <c r="G40" s="394">
        <v>1</v>
      </c>
      <c r="H40" s="394">
        <v>9</v>
      </c>
      <c r="I40" s="395">
        <v>314</v>
      </c>
    </row>
    <row r="41" spans="1:9" ht="21.95" customHeight="1">
      <c r="B41" s="488" t="s">
        <v>50</v>
      </c>
      <c r="C41" s="397" t="s">
        <v>968</v>
      </c>
      <c r="D41" s="394">
        <v>1</v>
      </c>
      <c r="E41" s="395">
        <v>56.5</v>
      </c>
      <c r="F41" s="394">
        <v>8</v>
      </c>
      <c r="G41" s="394">
        <v>0</v>
      </c>
      <c r="H41" s="394">
        <v>8</v>
      </c>
      <c r="I41" s="395">
        <v>198</v>
      </c>
    </row>
    <row r="42" spans="1:9" ht="21.95" customHeight="1">
      <c r="B42" s="488" t="s">
        <v>611</v>
      </c>
      <c r="C42" s="397" t="s">
        <v>612</v>
      </c>
      <c r="D42" s="394">
        <v>1</v>
      </c>
      <c r="E42" s="395">
        <v>42.5</v>
      </c>
      <c r="F42" s="394">
        <v>9</v>
      </c>
      <c r="G42" s="394">
        <v>14</v>
      </c>
      <c r="H42" s="394">
        <v>23</v>
      </c>
      <c r="I42" s="395">
        <v>127.7</v>
      </c>
    </row>
    <row r="43" spans="1:9" ht="21.95" customHeight="1">
      <c r="B43" s="488" t="s">
        <v>950</v>
      </c>
      <c r="C43" s="397" t="s">
        <v>130</v>
      </c>
      <c r="D43" s="394">
        <v>1</v>
      </c>
      <c r="E43" s="395">
        <v>3.3719999999999999</v>
      </c>
      <c r="F43" s="394">
        <v>2</v>
      </c>
      <c r="G43" s="394">
        <v>0</v>
      </c>
      <c r="H43" s="394">
        <v>2</v>
      </c>
      <c r="I43" s="395">
        <v>80</v>
      </c>
    </row>
    <row r="44" spans="1:9" ht="21.95" customHeight="1">
      <c r="A44" s="7" t="s">
        <v>81</v>
      </c>
      <c r="B44" s="488" t="s">
        <v>42</v>
      </c>
      <c r="C44" s="397" t="s">
        <v>959</v>
      </c>
      <c r="D44" s="394">
        <v>2</v>
      </c>
      <c r="E44" s="395">
        <v>6.8000000000000007</v>
      </c>
      <c r="F44" s="394">
        <v>5</v>
      </c>
      <c r="G44" s="394">
        <v>0</v>
      </c>
      <c r="H44" s="394">
        <v>5</v>
      </c>
      <c r="I44" s="395">
        <v>390</v>
      </c>
    </row>
    <row r="45" spans="1:9" ht="21.95" customHeight="1">
      <c r="B45" s="488" t="s">
        <v>778</v>
      </c>
      <c r="C45" s="397" t="s">
        <v>980</v>
      </c>
      <c r="D45" s="394">
        <v>1</v>
      </c>
      <c r="E45" s="395">
        <v>86.5</v>
      </c>
      <c r="F45" s="394">
        <v>93</v>
      </c>
      <c r="G45" s="394">
        <v>54</v>
      </c>
      <c r="H45" s="394">
        <v>147</v>
      </c>
      <c r="I45" s="395">
        <v>480.24</v>
      </c>
    </row>
    <row r="46" spans="1:9" ht="21.95" customHeight="1">
      <c r="A46" s="7" t="s">
        <v>744</v>
      </c>
      <c r="B46" s="488" t="s">
        <v>29</v>
      </c>
      <c r="C46" s="397" t="s">
        <v>964</v>
      </c>
      <c r="D46" s="394">
        <v>1</v>
      </c>
      <c r="E46" s="395">
        <v>6.2</v>
      </c>
      <c r="F46" s="394">
        <v>4</v>
      </c>
      <c r="G46" s="394">
        <v>0</v>
      </c>
      <c r="H46" s="394">
        <v>4</v>
      </c>
      <c r="I46" s="395">
        <v>411.87</v>
      </c>
    </row>
    <row r="47" spans="1:9" ht="21.95" customHeight="1">
      <c r="A47" s="7" t="s">
        <v>41</v>
      </c>
      <c r="B47" s="488" t="s">
        <v>40</v>
      </c>
      <c r="C47" s="397" t="s">
        <v>121</v>
      </c>
      <c r="D47" s="394">
        <v>1</v>
      </c>
      <c r="E47" s="395">
        <v>45</v>
      </c>
      <c r="F47" s="394">
        <v>10</v>
      </c>
      <c r="G47" s="394">
        <v>0</v>
      </c>
      <c r="H47" s="394">
        <v>10</v>
      </c>
      <c r="I47" s="395">
        <v>455</v>
      </c>
    </row>
    <row r="48" spans="1:9" ht="21.95" customHeight="1">
      <c r="B48" s="488" t="s">
        <v>47</v>
      </c>
      <c r="C48" s="397" t="s">
        <v>125</v>
      </c>
      <c r="D48" s="394">
        <v>1</v>
      </c>
      <c r="E48" s="395">
        <v>35.1</v>
      </c>
      <c r="F48" s="394">
        <v>8</v>
      </c>
      <c r="G48" s="394">
        <v>0</v>
      </c>
      <c r="H48" s="394">
        <v>8</v>
      </c>
      <c r="I48" s="395">
        <v>160</v>
      </c>
    </row>
    <row r="49" spans="1:9" ht="21.95" customHeight="1">
      <c r="A49" s="7" t="s">
        <v>740</v>
      </c>
      <c r="B49" s="488" t="s">
        <v>34</v>
      </c>
      <c r="C49" s="397" t="s">
        <v>965</v>
      </c>
      <c r="D49" s="394">
        <v>1</v>
      </c>
      <c r="E49" s="395">
        <v>3.2</v>
      </c>
      <c r="F49" s="394">
        <v>4</v>
      </c>
      <c r="G49" s="394">
        <v>4</v>
      </c>
      <c r="H49" s="394">
        <v>8</v>
      </c>
      <c r="I49" s="395">
        <v>124</v>
      </c>
    </row>
    <row r="50" spans="1:9" ht="21.95" customHeight="1">
      <c r="B50" s="488" t="s">
        <v>50</v>
      </c>
      <c r="C50" s="397" t="s">
        <v>968</v>
      </c>
      <c r="D50" s="394">
        <v>1</v>
      </c>
      <c r="E50" s="395">
        <v>22</v>
      </c>
      <c r="F50" s="394">
        <v>5</v>
      </c>
      <c r="G50" s="394">
        <v>1</v>
      </c>
      <c r="H50" s="394">
        <v>6</v>
      </c>
      <c r="I50" s="395">
        <v>153.63</v>
      </c>
    </row>
    <row r="51" spans="1:9" ht="21.95" customHeight="1">
      <c r="A51" s="7" t="s">
        <v>43</v>
      </c>
      <c r="B51" s="488" t="s">
        <v>25</v>
      </c>
      <c r="C51" s="397" t="s">
        <v>110</v>
      </c>
      <c r="D51" s="394">
        <v>1</v>
      </c>
      <c r="E51" s="395">
        <v>410</v>
      </c>
      <c r="F51" s="394">
        <v>88</v>
      </c>
      <c r="G51" s="394">
        <v>17</v>
      </c>
      <c r="H51" s="394">
        <v>105</v>
      </c>
      <c r="I51" s="395">
        <v>7759.75</v>
      </c>
    </row>
    <row r="52" spans="1:9" ht="21.95" customHeight="1">
      <c r="B52" s="488" t="s">
        <v>63</v>
      </c>
      <c r="C52" s="397" t="s">
        <v>115</v>
      </c>
      <c r="D52" s="394">
        <v>1</v>
      </c>
      <c r="E52" s="395">
        <v>25.4</v>
      </c>
      <c r="F52" s="394">
        <v>7</v>
      </c>
      <c r="G52" s="394">
        <v>5</v>
      </c>
      <c r="H52" s="394">
        <v>12</v>
      </c>
      <c r="I52" s="395">
        <v>405</v>
      </c>
    </row>
    <row r="53" spans="1:9" ht="21.95" customHeight="1">
      <c r="B53" s="488" t="s">
        <v>50</v>
      </c>
      <c r="C53" s="397" t="s">
        <v>968</v>
      </c>
      <c r="D53" s="394">
        <v>2</v>
      </c>
      <c r="E53" s="395">
        <v>28.358650000000001</v>
      </c>
      <c r="F53" s="394">
        <v>12</v>
      </c>
      <c r="G53" s="394">
        <v>2</v>
      </c>
      <c r="H53" s="394">
        <v>14</v>
      </c>
      <c r="I53" s="395">
        <v>831.4</v>
      </c>
    </row>
    <row r="54" spans="1:9" ht="21.95" customHeight="1">
      <c r="B54" s="488" t="s">
        <v>640</v>
      </c>
      <c r="C54" s="397" t="s">
        <v>975</v>
      </c>
      <c r="D54" s="394">
        <v>1</v>
      </c>
      <c r="E54" s="395">
        <v>48.42</v>
      </c>
      <c r="F54" s="394">
        <v>0</v>
      </c>
      <c r="G54" s="394">
        <v>0</v>
      </c>
      <c r="H54" s="394">
        <v>0</v>
      </c>
      <c r="I54" s="395">
        <v>5493.83</v>
      </c>
    </row>
    <row r="55" spans="1:9" ht="21.95" customHeight="1">
      <c r="A55" s="7" t="s">
        <v>749</v>
      </c>
      <c r="B55" s="488" t="s">
        <v>42</v>
      </c>
      <c r="C55" s="397" t="s">
        <v>959</v>
      </c>
      <c r="D55" s="394">
        <v>1</v>
      </c>
      <c r="E55" s="395">
        <v>19.8</v>
      </c>
      <c r="F55" s="394">
        <v>3</v>
      </c>
      <c r="G55" s="394">
        <v>0</v>
      </c>
      <c r="H55" s="394">
        <v>3</v>
      </c>
      <c r="I55" s="395">
        <v>495</v>
      </c>
    </row>
    <row r="56" spans="1:9" ht="21.95" customHeight="1">
      <c r="B56" s="488" t="s">
        <v>29</v>
      </c>
      <c r="C56" s="397" t="s">
        <v>964</v>
      </c>
      <c r="D56" s="394">
        <v>1</v>
      </c>
      <c r="E56" s="395">
        <v>33</v>
      </c>
      <c r="F56" s="394">
        <v>5</v>
      </c>
      <c r="G56" s="394">
        <v>4</v>
      </c>
      <c r="H56" s="394">
        <v>9</v>
      </c>
      <c r="I56" s="395">
        <v>3105.27</v>
      </c>
    </row>
    <row r="57" spans="1:9" ht="21.95" customHeight="1">
      <c r="A57" s="7" t="s">
        <v>759</v>
      </c>
      <c r="B57" s="488" t="s">
        <v>50</v>
      </c>
      <c r="C57" s="397" t="s">
        <v>968</v>
      </c>
      <c r="D57" s="394">
        <v>1</v>
      </c>
      <c r="E57" s="395">
        <v>12</v>
      </c>
      <c r="F57" s="394">
        <v>2</v>
      </c>
      <c r="G57" s="394">
        <v>0</v>
      </c>
      <c r="H57" s="394">
        <v>2</v>
      </c>
      <c r="I57" s="395">
        <v>69</v>
      </c>
    </row>
    <row r="58" spans="1:9" ht="21.95" customHeight="1">
      <c r="A58" s="7" t="s">
        <v>21</v>
      </c>
      <c r="B58" s="488" t="s">
        <v>265</v>
      </c>
      <c r="C58" s="397" t="s">
        <v>1017</v>
      </c>
      <c r="D58" s="394">
        <v>1</v>
      </c>
      <c r="E58" s="395">
        <v>43</v>
      </c>
      <c r="F58" s="394">
        <v>8</v>
      </c>
      <c r="G58" s="394">
        <v>22</v>
      </c>
      <c r="H58" s="394">
        <v>30</v>
      </c>
      <c r="I58" s="395">
        <v>135</v>
      </c>
    </row>
    <row r="59" spans="1:9" ht="21.95" customHeight="1">
      <c r="B59" s="488" t="s">
        <v>23</v>
      </c>
      <c r="C59" s="397" t="s">
        <v>962</v>
      </c>
      <c r="D59" s="394">
        <v>2</v>
      </c>
      <c r="E59" s="395">
        <v>14.6</v>
      </c>
      <c r="F59" s="394">
        <v>18</v>
      </c>
      <c r="G59" s="394">
        <v>16</v>
      </c>
      <c r="H59" s="394">
        <v>34</v>
      </c>
      <c r="I59" s="395">
        <v>369.78</v>
      </c>
    </row>
    <row r="60" spans="1:9" ht="21.95" customHeight="1">
      <c r="B60" s="488" t="s">
        <v>452</v>
      </c>
      <c r="C60" s="397" t="s">
        <v>1018</v>
      </c>
      <c r="D60" s="394">
        <v>1</v>
      </c>
      <c r="E60" s="395">
        <v>88.594266590000004</v>
      </c>
      <c r="F60" s="394">
        <v>20</v>
      </c>
      <c r="G60" s="394">
        <v>44</v>
      </c>
      <c r="H60" s="394">
        <v>64</v>
      </c>
      <c r="I60" s="395">
        <v>187.86</v>
      </c>
    </row>
    <row r="61" spans="1:9" ht="21.95" customHeight="1">
      <c r="B61" s="488" t="s">
        <v>533</v>
      </c>
      <c r="C61" s="397" t="s">
        <v>1019</v>
      </c>
      <c r="D61" s="394">
        <v>1</v>
      </c>
      <c r="E61" s="395">
        <v>21</v>
      </c>
      <c r="F61" s="394">
        <v>16</v>
      </c>
      <c r="G61" s="394">
        <v>8</v>
      </c>
      <c r="H61" s="394">
        <v>24</v>
      </c>
      <c r="I61" s="395">
        <v>217.86</v>
      </c>
    </row>
    <row r="62" spans="1:9" ht="21.95" customHeight="1">
      <c r="B62" s="488" t="s">
        <v>779</v>
      </c>
      <c r="C62" s="397" t="s">
        <v>970</v>
      </c>
      <c r="D62" s="394">
        <v>1</v>
      </c>
      <c r="E62" s="395">
        <v>20</v>
      </c>
      <c r="F62" s="394">
        <v>7</v>
      </c>
      <c r="G62" s="394">
        <v>5</v>
      </c>
      <c r="H62" s="394">
        <v>12</v>
      </c>
      <c r="I62" s="395">
        <v>250</v>
      </c>
    </row>
    <row r="63" spans="1:9" ht="21.95" customHeight="1">
      <c r="A63" s="7" t="s">
        <v>741</v>
      </c>
      <c r="B63" s="488" t="s">
        <v>50</v>
      </c>
      <c r="C63" s="397" t="s">
        <v>968</v>
      </c>
      <c r="D63" s="394">
        <v>1</v>
      </c>
      <c r="E63" s="395">
        <v>6.9</v>
      </c>
      <c r="F63" s="394">
        <v>3</v>
      </c>
      <c r="G63" s="394">
        <v>0</v>
      </c>
      <c r="H63" s="394">
        <v>3</v>
      </c>
      <c r="I63" s="395">
        <v>98.5</v>
      </c>
    </row>
    <row r="64" spans="1:9" ht="21.95" customHeight="1">
      <c r="A64" s="7" t="s">
        <v>8</v>
      </c>
      <c r="B64" s="488" t="s">
        <v>46</v>
      </c>
      <c r="C64" s="397" t="s">
        <v>960</v>
      </c>
      <c r="D64" s="394">
        <v>2</v>
      </c>
      <c r="E64" s="395">
        <v>143</v>
      </c>
      <c r="F64" s="394">
        <v>58</v>
      </c>
      <c r="G64" s="394">
        <v>60</v>
      </c>
      <c r="H64" s="394">
        <v>118</v>
      </c>
      <c r="I64" s="395">
        <v>146.93</v>
      </c>
    </row>
    <row r="65" spans="1:9" ht="21.95" customHeight="1">
      <c r="B65" s="488" t="s">
        <v>291</v>
      </c>
      <c r="C65" s="397" t="s">
        <v>292</v>
      </c>
      <c r="D65" s="394">
        <v>1</v>
      </c>
      <c r="E65" s="395">
        <v>295.5</v>
      </c>
      <c r="F65" s="394">
        <v>30</v>
      </c>
      <c r="G65" s="394">
        <v>30</v>
      </c>
      <c r="H65" s="394">
        <v>60</v>
      </c>
      <c r="I65" s="395">
        <v>1264</v>
      </c>
    </row>
    <row r="66" spans="1:9" ht="21.95" customHeight="1">
      <c r="B66" s="488" t="s">
        <v>776</v>
      </c>
      <c r="C66" s="397" t="s">
        <v>961</v>
      </c>
      <c r="D66" s="394">
        <v>1</v>
      </c>
      <c r="E66" s="395">
        <v>101</v>
      </c>
      <c r="F66" s="394">
        <v>40</v>
      </c>
      <c r="G66" s="394">
        <v>15</v>
      </c>
      <c r="H66" s="394">
        <v>55</v>
      </c>
      <c r="I66" s="395">
        <v>1804.5</v>
      </c>
    </row>
    <row r="67" spans="1:9" ht="21.95" customHeight="1">
      <c r="B67" s="488" t="s">
        <v>452</v>
      </c>
      <c r="C67" s="397" t="s">
        <v>1018</v>
      </c>
      <c r="D67" s="394">
        <v>1</v>
      </c>
      <c r="E67" s="395">
        <v>17.2</v>
      </c>
      <c r="F67" s="394">
        <v>0</v>
      </c>
      <c r="G67" s="394">
        <v>0</v>
      </c>
      <c r="H67" s="394">
        <v>0</v>
      </c>
      <c r="I67" s="395">
        <v>195.41499999999999</v>
      </c>
    </row>
    <row r="68" spans="1:9" ht="21.95" customHeight="1">
      <c r="B68" s="488" t="s">
        <v>50</v>
      </c>
      <c r="C68" s="397" t="s">
        <v>968</v>
      </c>
      <c r="D68" s="394">
        <v>1</v>
      </c>
      <c r="E68" s="395">
        <v>14</v>
      </c>
      <c r="F68" s="394">
        <v>3</v>
      </c>
      <c r="G68" s="394">
        <v>2</v>
      </c>
      <c r="H68" s="394">
        <v>5</v>
      </c>
      <c r="I68" s="395">
        <v>60</v>
      </c>
    </row>
    <row r="69" spans="1:9" ht="21.95" customHeight="1">
      <c r="B69" s="488" t="s">
        <v>47</v>
      </c>
      <c r="C69" s="397" t="s">
        <v>125</v>
      </c>
      <c r="D69" s="394">
        <v>2</v>
      </c>
      <c r="E69" s="395">
        <v>86.119999000000007</v>
      </c>
      <c r="F69" s="394">
        <v>12</v>
      </c>
      <c r="G69" s="394">
        <v>0</v>
      </c>
      <c r="H69" s="394">
        <v>12</v>
      </c>
      <c r="I69" s="395">
        <v>535.34</v>
      </c>
    </row>
    <row r="70" spans="1:9" ht="21.95" customHeight="1">
      <c r="B70" s="488" t="s">
        <v>55</v>
      </c>
      <c r="C70" s="397" t="s">
        <v>1020</v>
      </c>
      <c r="D70" s="394">
        <v>1</v>
      </c>
      <c r="E70" s="395">
        <v>85</v>
      </c>
      <c r="F70" s="394">
        <v>0</v>
      </c>
      <c r="G70" s="394">
        <v>0</v>
      </c>
      <c r="H70" s="394">
        <v>0</v>
      </c>
      <c r="I70" s="395">
        <v>145.76</v>
      </c>
    </row>
    <row r="71" spans="1:9" ht="21.95" customHeight="1">
      <c r="B71" s="488" t="s">
        <v>950</v>
      </c>
      <c r="C71" s="397" t="s">
        <v>130</v>
      </c>
      <c r="D71" s="394">
        <v>2</v>
      </c>
      <c r="E71" s="395">
        <v>7</v>
      </c>
      <c r="F71" s="394">
        <v>12</v>
      </c>
      <c r="G71" s="394">
        <v>0</v>
      </c>
      <c r="H71" s="394">
        <v>12</v>
      </c>
      <c r="I71" s="395">
        <v>233</v>
      </c>
    </row>
    <row r="72" spans="1:9" ht="21.95" customHeight="1">
      <c r="B72" s="488" t="s">
        <v>779</v>
      </c>
      <c r="C72" s="397" t="s">
        <v>970</v>
      </c>
      <c r="D72" s="394">
        <v>1</v>
      </c>
      <c r="E72" s="395">
        <v>21</v>
      </c>
      <c r="F72" s="394">
        <v>0</v>
      </c>
      <c r="G72" s="394">
        <v>0</v>
      </c>
      <c r="H72" s="394">
        <v>0</v>
      </c>
      <c r="I72" s="395">
        <v>449</v>
      </c>
    </row>
    <row r="73" spans="1:9" ht="21.95" customHeight="1">
      <c r="A73" s="7" t="s">
        <v>752</v>
      </c>
      <c r="B73" s="488" t="s">
        <v>7</v>
      </c>
      <c r="C73" s="397" t="s">
        <v>994</v>
      </c>
      <c r="D73" s="394">
        <v>1</v>
      </c>
      <c r="E73" s="395">
        <v>6.3</v>
      </c>
      <c r="F73" s="394">
        <v>16</v>
      </c>
      <c r="G73" s="394">
        <v>0</v>
      </c>
      <c r="H73" s="394">
        <v>16</v>
      </c>
      <c r="I73" s="395">
        <v>282.26</v>
      </c>
    </row>
    <row r="74" spans="1:9" ht="21.95" customHeight="1">
      <c r="A74" s="7" t="s">
        <v>10</v>
      </c>
      <c r="B74" s="488" t="s">
        <v>778</v>
      </c>
      <c r="C74" s="397" t="s">
        <v>980</v>
      </c>
      <c r="D74" s="394">
        <v>1</v>
      </c>
      <c r="E74" s="395">
        <v>64</v>
      </c>
      <c r="F74" s="394">
        <v>10</v>
      </c>
      <c r="G74" s="394">
        <v>5</v>
      </c>
      <c r="H74" s="394">
        <v>15</v>
      </c>
      <c r="I74" s="395">
        <v>72</v>
      </c>
    </row>
    <row r="75" spans="1:9" ht="21.95" customHeight="1">
      <c r="B75" s="488" t="s">
        <v>444</v>
      </c>
      <c r="C75" s="397" t="s">
        <v>445</v>
      </c>
      <c r="D75" s="394">
        <v>1</v>
      </c>
      <c r="E75" s="395">
        <v>50.115000000000002</v>
      </c>
      <c r="F75" s="394">
        <v>11</v>
      </c>
      <c r="G75" s="394">
        <v>5</v>
      </c>
      <c r="H75" s="394">
        <v>16</v>
      </c>
      <c r="I75" s="395">
        <v>484.4</v>
      </c>
    </row>
    <row r="76" spans="1:9" ht="21.95" customHeight="1">
      <c r="B76" s="488" t="s">
        <v>50</v>
      </c>
      <c r="C76" s="397" t="s">
        <v>968</v>
      </c>
      <c r="D76" s="394">
        <v>1</v>
      </c>
      <c r="E76" s="395">
        <v>24</v>
      </c>
      <c r="F76" s="394">
        <v>10</v>
      </c>
      <c r="G76" s="394">
        <v>0</v>
      </c>
      <c r="H76" s="394">
        <v>10</v>
      </c>
      <c r="I76" s="395">
        <v>69.5</v>
      </c>
    </row>
    <row r="77" spans="1:9" ht="21.95" customHeight="1">
      <c r="B77" s="488" t="s">
        <v>640</v>
      </c>
      <c r="C77" s="397" t="s">
        <v>975</v>
      </c>
      <c r="D77" s="394">
        <v>2</v>
      </c>
      <c r="E77" s="395">
        <v>692.62816999999995</v>
      </c>
      <c r="F77" s="394">
        <v>10</v>
      </c>
      <c r="G77" s="394">
        <v>0</v>
      </c>
      <c r="H77" s="394">
        <v>10</v>
      </c>
      <c r="I77" s="395">
        <v>62157.119999999995</v>
      </c>
    </row>
    <row r="78" spans="1:9" ht="21.95" customHeight="1">
      <c r="B78" s="488" t="s">
        <v>779</v>
      </c>
      <c r="C78" s="397" t="s">
        <v>970</v>
      </c>
      <c r="D78" s="394">
        <v>1</v>
      </c>
      <c r="E78" s="395">
        <v>58</v>
      </c>
      <c r="F78" s="394">
        <v>11</v>
      </c>
      <c r="G78" s="394">
        <v>9</v>
      </c>
      <c r="H78" s="394">
        <v>20</v>
      </c>
      <c r="I78" s="395">
        <v>769</v>
      </c>
    </row>
    <row r="79" spans="1:9" ht="21.95" customHeight="1">
      <c r="A79" s="7" t="s">
        <v>13</v>
      </c>
      <c r="B79" s="488" t="s">
        <v>42</v>
      </c>
      <c r="C79" s="397" t="s">
        <v>959</v>
      </c>
      <c r="D79" s="394">
        <v>1</v>
      </c>
      <c r="E79" s="395">
        <v>32.5</v>
      </c>
      <c r="F79" s="394">
        <v>6</v>
      </c>
      <c r="G79" s="394">
        <v>0</v>
      </c>
      <c r="H79" s="394">
        <v>6</v>
      </c>
      <c r="I79" s="395">
        <v>445</v>
      </c>
    </row>
    <row r="80" spans="1:9" ht="21.95" customHeight="1">
      <c r="B80" s="488" t="s">
        <v>75</v>
      </c>
      <c r="C80" s="397" t="s">
        <v>992</v>
      </c>
      <c r="D80" s="394">
        <v>1</v>
      </c>
      <c r="E80" s="395">
        <v>156</v>
      </c>
      <c r="F80" s="394">
        <v>63</v>
      </c>
      <c r="G80" s="394">
        <v>48</v>
      </c>
      <c r="H80" s="394">
        <v>111</v>
      </c>
      <c r="I80" s="395">
        <v>847.4</v>
      </c>
    </row>
    <row r="81" spans="1:9" ht="21.95" customHeight="1">
      <c r="B81" s="488" t="s">
        <v>48</v>
      </c>
      <c r="C81" s="397" t="s">
        <v>120</v>
      </c>
      <c r="D81" s="394">
        <v>1</v>
      </c>
      <c r="E81" s="395">
        <v>49.826780999999997</v>
      </c>
      <c r="F81" s="394">
        <v>28</v>
      </c>
      <c r="G81" s="394">
        <v>6</v>
      </c>
      <c r="H81" s="394">
        <v>34</v>
      </c>
      <c r="I81" s="395">
        <v>195</v>
      </c>
    </row>
    <row r="82" spans="1:9" ht="21.95" customHeight="1">
      <c r="B82" s="488" t="s">
        <v>16</v>
      </c>
      <c r="C82" s="397" t="s">
        <v>966</v>
      </c>
      <c r="D82" s="394">
        <v>1</v>
      </c>
      <c r="E82" s="395">
        <v>47.142000000000003</v>
      </c>
      <c r="F82" s="394">
        <v>4</v>
      </c>
      <c r="G82" s="394">
        <v>0</v>
      </c>
      <c r="H82" s="394">
        <v>4</v>
      </c>
      <c r="I82" s="395">
        <v>222.5</v>
      </c>
    </row>
    <row r="83" spans="1:9" ht="21.95" customHeight="1">
      <c r="B83" s="488" t="s">
        <v>1010</v>
      </c>
      <c r="C83" s="397" t="s">
        <v>1021</v>
      </c>
      <c r="D83" s="394">
        <v>1</v>
      </c>
      <c r="E83" s="395">
        <v>110</v>
      </c>
      <c r="F83" s="394">
        <v>22</v>
      </c>
      <c r="G83" s="394">
        <v>21</v>
      </c>
      <c r="H83" s="394">
        <v>43</v>
      </c>
      <c r="I83" s="395">
        <v>379.87</v>
      </c>
    </row>
    <row r="84" spans="1:9" ht="21.95" customHeight="1">
      <c r="A84" s="7" t="s">
        <v>760</v>
      </c>
      <c r="B84" s="488" t="s">
        <v>50</v>
      </c>
      <c r="C84" s="397" t="s">
        <v>968</v>
      </c>
      <c r="D84" s="394">
        <v>1</v>
      </c>
      <c r="E84" s="395">
        <v>11.55</v>
      </c>
      <c r="F84" s="394">
        <v>7</v>
      </c>
      <c r="G84" s="394">
        <v>0</v>
      </c>
      <c r="H84" s="394">
        <v>7</v>
      </c>
      <c r="I84" s="395">
        <v>138.41999999999999</v>
      </c>
    </row>
    <row r="85" spans="1:9" ht="21.95" customHeight="1">
      <c r="A85" s="7" t="s">
        <v>220</v>
      </c>
      <c r="B85" s="488" t="s">
        <v>42</v>
      </c>
      <c r="C85" s="397" t="s">
        <v>959</v>
      </c>
      <c r="D85" s="394">
        <v>2</v>
      </c>
      <c r="E85" s="395">
        <v>7.25</v>
      </c>
      <c r="F85" s="394">
        <v>4</v>
      </c>
      <c r="G85" s="394">
        <v>0</v>
      </c>
      <c r="H85" s="394">
        <v>4</v>
      </c>
      <c r="I85" s="395">
        <v>390</v>
      </c>
    </row>
    <row r="86" spans="1:9" ht="21.95" customHeight="1">
      <c r="A86" s="7" t="s">
        <v>757</v>
      </c>
      <c r="B86" s="488" t="s">
        <v>42</v>
      </c>
      <c r="C86" s="397" t="s">
        <v>959</v>
      </c>
      <c r="D86" s="394">
        <v>2</v>
      </c>
      <c r="E86" s="395">
        <v>12.45</v>
      </c>
      <c r="F86" s="394">
        <v>3</v>
      </c>
      <c r="G86" s="394">
        <v>1</v>
      </c>
      <c r="H86" s="394">
        <v>4</v>
      </c>
      <c r="I86" s="395">
        <v>560</v>
      </c>
    </row>
    <row r="87" spans="1:9" ht="21.95" customHeight="1">
      <c r="B87" s="488" t="s">
        <v>950</v>
      </c>
      <c r="C87" s="397" t="s">
        <v>130</v>
      </c>
      <c r="D87" s="394">
        <v>1</v>
      </c>
      <c r="E87" s="395">
        <v>32</v>
      </c>
      <c r="F87" s="394">
        <v>20</v>
      </c>
      <c r="G87" s="394">
        <v>3</v>
      </c>
      <c r="H87" s="394">
        <v>23</v>
      </c>
      <c r="I87" s="395">
        <v>108</v>
      </c>
    </row>
    <row r="88" spans="1:9" ht="21.95" customHeight="1">
      <c r="A88" s="7" t="s">
        <v>720</v>
      </c>
      <c r="B88" s="488" t="s">
        <v>22</v>
      </c>
      <c r="C88" s="397" t="s">
        <v>963</v>
      </c>
      <c r="D88" s="394">
        <v>1</v>
      </c>
      <c r="E88" s="395">
        <v>5.5</v>
      </c>
      <c r="F88" s="394">
        <v>1</v>
      </c>
      <c r="G88" s="394">
        <v>1</v>
      </c>
      <c r="H88" s="394">
        <v>2</v>
      </c>
      <c r="I88" s="395">
        <v>548.95000000000005</v>
      </c>
    </row>
    <row r="89" spans="1:9" ht="21.95" customHeight="1">
      <c r="B89" s="488" t="s">
        <v>50</v>
      </c>
      <c r="C89" s="397" t="s">
        <v>968</v>
      </c>
      <c r="D89" s="394">
        <v>1</v>
      </c>
      <c r="E89" s="395">
        <v>25.9</v>
      </c>
      <c r="F89" s="394">
        <v>1</v>
      </c>
      <c r="G89" s="394">
        <v>1</v>
      </c>
      <c r="H89" s="394">
        <v>2</v>
      </c>
      <c r="I89" s="395">
        <v>88.5</v>
      </c>
    </row>
    <row r="90" spans="1:9" ht="21.95" customHeight="1">
      <c r="A90" s="7" t="s">
        <v>746</v>
      </c>
      <c r="B90" s="488" t="s">
        <v>16</v>
      </c>
      <c r="C90" s="397" t="s">
        <v>966</v>
      </c>
      <c r="D90" s="394">
        <v>1</v>
      </c>
      <c r="E90" s="395">
        <v>4.2</v>
      </c>
      <c r="F90" s="394">
        <v>3</v>
      </c>
      <c r="G90" s="394">
        <v>4</v>
      </c>
      <c r="H90" s="394">
        <v>7</v>
      </c>
      <c r="I90" s="395">
        <v>102.46</v>
      </c>
    </row>
    <row r="91" spans="1:9" ht="21.95" customHeight="1">
      <c r="B91" s="488" t="s">
        <v>50</v>
      </c>
      <c r="C91" s="397" t="s">
        <v>968</v>
      </c>
      <c r="D91" s="394">
        <v>2</v>
      </c>
      <c r="E91" s="395">
        <v>24.4</v>
      </c>
      <c r="F91" s="394">
        <v>8</v>
      </c>
      <c r="G91" s="394">
        <v>0</v>
      </c>
      <c r="H91" s="394">
        <v>8</v>
      </c>
      <c r="I91" s="395">
        <v>333.47</v>
      </c>
    </row>
    <row r="92" spans="1:9" ht="21.95" customHeight="1">
      <c r="A92" s="7" t="s">
        <v>718</v>
      </c>
      <c r="B92" s="488" t="s">
        <v>1012</v>
      </c>
      <c r="C92" s="397" t="s">
        <v>1015</v>
      </c>
      <c r="D92" s="394">
        <v>1</v>
      </c>
      <c r="E92" s="395">
        <v>9</v>
      </c>
      <c r="F92" s="394">
        <v>5</v>
      </c>
      <c r="G92" s="394">
        <v>5</v>
      </c>
      <c r="H92" s="394">
        <v>10</v>
      </c>
      <c r="I92" s="395">
        <v>170.84</v>
      </c>
    </row>
    <row r="93" spans="1:9" ht="21.95" customHeight="1">
      <c r="A93" s="7" t="s">
        <v>715</v>
      </c>
      <c r="B93" s="488" t="s">
        <v>1011</v>
      </c>
      <c r="C93" s="397" t="s">
        <v>1022</v>
      </c>
      <c r="D93" s="394">
        <v>1</v>
      </c>
      <c r="E93" s="395">
        <v>19</v>
      </c>
      <c r="F93" s="394">
        <v>43</v>
      </c>
      <c r="G93" s="394">
        <v>59</v>
      </c>
      <c r="H93" s="394">
        <v>102</v>
      </c>
      <c r="I93" s="395">
        <v>121.89400000000001</v>
      </c>
    </row>
    <row r="94" spans="1:9" ht="21.95" customHeight="1">
      <c r="A94" s="7" t="s">
        <v>761</v>
      </c>
      <c r="B94" s="488" t="s">
        <v>22</v>
      </c>
      <c r="C94" s="397" t="s">
        <v>963</v>
      </c>
      <c r="D94" s="394">
        <v>1</v>
      </c>
      <c r="E94" s="395">
        <v>11</v>
      </c>
      <c r="F94" s="394">
        <v>0</v>
      </c>
      <c r="G94" s="394">
        <v>0</v>
      </c>
      <c r="H94" s="394">
        <v>0</v>
      </c>
      <c r="I94" s="395">
        <v>1210</v>
      </c>
    </row>
    <row r="95" spans="1:9" ht="21.95" customHeight="1">
      <c r="A95" s="7" t="s">
        <v>721</v>
      </c>
      <c r="B95" s="488" t="s">
        <v>29</v>
      </c>
      <c r="C95" s="397" t="s">
        <v>964</v>
      </c>
      <c r="D95" s="394">
        <v>1</v>
      </c>
      <c r="E95" s="395">
        <v>23</v>
      </c>
      <c r="F95" s="394">
        <v>4</v>
      </c>
      <c r="G95" s="394">
        <v>1</v>
      </c>
      <c r="H95" s="394">
        <v>5</v>
      </c>
      <c r="I95" s="395">
        <v>445</v>
      </c>
    </row>
    <row r="96" spans="1:9" ht="21.95" customHeight="1">
      <c r="B96" s="488" t="s">
        <v>50</v>
      </c>
      <c r="C96" s="397" t="s">
        <v>968</v>
      </c>
      <c r="D96" s="394">
        <v>1</v>
      </c>
      <c r="E96" s="395">
        <v>2.7</v>
      </c>
      <c r="F96" s="394">
        <v>4</v>
      </c>
      <c r="G96" s="394">
        <v>0</v>
      </c>
      <c r="H96" s="394">
        <v>4</v>
      </c>
      <c r="I96" s="395">
        <v>243.5</v>
      </c>
    </row>
    <row r="97" spans="1:9" ht="21.95" customHeight="1">
      <c r="A97" s="7" t="s">
        <v>71</v>
      </c>
      <c r="B97" s="488" t="s">
        <v>285</v>
      </c>
      <c r="C97" s="397" t="s">
        <v>286</v>
      </c>
      <c r="D97" s="394">
        <v>1</v>
      </c>
      <c r="E97" s="395">
        <v>21</v>
      </c>
      <c r="F97" s="394">
        <v>4</v>
      </c>
      <c r="G97" s="394">
        <v>0</v>
      </c>
      <c r="H97" s="394">
        <v>4</v>
      </c>
      <c r="I97" s="395">
        <v>100</v>
      </c>
    </row>
    <row r="98" spans="1:9" ht="21.95" customHeight="1">
      <c r="B98" s="488" t="s">
        <v>50</v>
      </c>
      <c r="C98" s="397" t="s">
        <v>968</v>
      </c>
      <c r="D98" s="394">
        <v>1</v>
      </c>
      <c r="E98" s="395">
        <v>15</v>
      </c>
      <c r="F98" s="394">
        <v>4</v>
      </c>
      <c r="G98" s="394">
        <v>0</v>
      </c>
      <c r="H98" s="394">
        <v>4</v>
      </c>
      <c r="I98" s="395">
        <v>259.56</v>
      </c>
    </row>
    <row r="99" spans="1:9" ht="21.95" customHeight="1">
      <c r="A99" s="7" t="s">
        <v>0</v>
      </c>
      <c r="B99" s="488" t="s">
        <v>238</v>
      </c>
      <c r="C99" s="397" t="s">
        <v>239</v>
      </c>
      <c r="D99" s="394">
        <v>1</v>
      </c>
      <c r="E99" s="395">
        <v>20</v>
      </c>
      <c r="F99" s="394">
        <v>5</v>
      </c>
      <c r="G99" s="394">
        <v>0</v>
      </c>
      <c r="H99" s="394">
        <v>5</v>
      </c>
      <c r="I99" s="395">
        <v>400</v>
      </c>
    </row>
    <row r="100" spans="1:9" ht="21.95" customHeight="1">
      <c r="B100" s="488" t="s">
        <v>777</v>
      </c>
      <c r="C100" s="397" t="s">
        <v>990</v>
      </c>
      <c r="D100" s="394">
        <v>1</v>
      </c>
      <c r="E100" s="395">
        <v>65</v>
      </c>
      <c r="F100" s="394">
        <v>27</v>
      </c>
      <c r="G100" s="394">
        <v>5</v>
      </c>
      <c r="H100" s="394">
        <v>32</v>
      </c>
      <c r="I100" s="395">
        <v>153.16</v>
      </c>
    </row>
    <row r="101" spans="1:9" ht="21.95" customHeight="1">
      <c r="B101" s="488" t="s">
        <v>26</v>
      </c>
      <c r="C101" s="397" t="s">
        <v>984</v>
      </c>
      <c r="D101" s="394">
        <v>1</v>
      </c>
      <c r="E101" s="395">
        <v>10</v>
      </c>
      <c r="F101" s="394">
        <v>25</v>
      </c>
      <c r="G101" s="394">
        <v>5</v>
      </c>
      <c r="H101" s="394">
        <v>30</v>
      </c>
      <c r="I101" s="395">
        <v>485</v>
      </c>
    </row>
    <row r="102" spans="1:9" ht="21.95" customHeight="1">
      <c r="B102" s="488" t="s">
        <v>20</v>
      </c>
      <c r="C102" s="397" t="s">
        <v>967</v>
      </c>
      <c r="D102" s="394">
        <v>1</v>
      </c>
      <c r="E102" s="395">
        <v>1.2</v>
      </c>
      <c r="F102" s="394">
        <v>36</v>
      </c>
      <c r="G102" s="394">
        <v>4</v>
      </c>
      <c r="H102" s="394">
        <v>40</v>
      </c>
      <c r="I102" s="395">
        <v>3000</v>
      </c>
    </row>
    <row r="103" spans="1:9" ht="21.95" customHeight="1">
      <c r="B103" s="488" t="s">
        <v>50</v>
      </c>
      <c r="C103" s="397" t="s">
        <v>968</v>
      </c>
      <c r="D103" s="394">
        <v>1</v>
      </c>
      <c r="E103" s="395">
        <v>8</v>
      </c>
      <c r="F103" s="394">
        <v>7</v>
      </c>
      <c r="G103" s="394">
        <v>3</v>
      </c>
      <c r="H103" s="394">
        <v>10</v>
      </c>
      <c r="I103" s="395">
        <v>189.42</v>
      </c>
    </row>
    <row r="104" spans="1:9" ht="21.95" customHeight="1">
      <c r="B104" s="488" t="s">
        <v>37</v>
      </c>
      <c r="C104" s="397" t="s">
        <v>129</v>
      </c>
      <c r="D104" s="394">
        <v>1</v>
      </c>
      <c r="E104" s="395">
        <v>9</v>
      </c>
      <c r="F104" s="394">
        <v>23</v>
      </c>
      <c r="G104" s="394">
        <v>5</v>
      </c>
      <c r="H104" s="394">
        <v>28</v>
      </c>
      <c r="I104" s="395">
        <v>134</v>
      </c>
    </row>
    <row r="105" spans="1:9" ht="21.95" customHeight="1">
      <c r="B105" s="488" t="s">
        <v>1009</v>
      </c>
      <c r="C105" s="397" t="s">
        <v>1023</v>
      </c>
      <c r="D105" s="394">
        <v>1</v>
      </c>
      <c r="E105" s="395">
        <v>680</v>
      </c>
      <c r="F105" s="394">
        <v>200</v>
      </c>
      <c r="G105" s="394">
        <v>100</v>
      </c>
      <c r="H105" s="394">
        <v>300</v>
      </c>
      <c r="I105" s="395">
        <v>250.98</v>
      </c>
    </row>
    <row r="106" spans="1:9" ht="21.95" customHeight="1">
      <c r="B106" s="488" t="s">
        <v>1010</v>
      </c>
      <c r="C106" s="397" t="s">
        <v>1021</v>
      </c>
      <c r="D106" s="394">
        <v>1</v>
      </c>
      <c r="E106" s="395">
        <v>220</v>
      </c>
      <c r="F106" s="394">
        <v>28</v>
      </c>
      <c r="G106" s="394">
        <v>48</v>
      </c>
      <c r="H106" s="394">
        <v>76</v>
      </c>
      <c r="I106" s="395">
        <v>316.5</v>
      </c>
    </row>
    <row r="107" spans="1:9" ht="21.95" customHeight="1">
      <c r="B107" s="488" t="s">
        <v>57</v>
      </c>
      <c r="C107" s="397" t="s">
        <v>977</v>
      </c>
      <c r="D107" s="394">
        <v>1</v>
      </c>
      <c r="E107" s="395">
        <v>170</v>
      </c>
      <c r="F107" s="394">
        <v>15</v>
      </c>
      <c r="G107" s="394">
        <v>63</v>
      </c>
      <c r="H107" s="394">
        <v>78</v>
      </c>
      <c r="I107" s="395">
        <v>1034.43</v>
      </c>
    </row>
    <row r="108" spans="1:9" ht="21.95" customHeight="1">
      <c r="B108" s="488" t="s">
        <v>647</v>
      </c>
      <c r="C108" s="397" t="s">
        <v>648</v>
      </c>
      <c r="D108" s="394">
        <v>1</v>
      </c>
      <c r="E108" s="395">
        <v>131.6</v>
      </c>
      <c r="F108" s="394">
        <v>5</v>
      </c>
      <c r="G108" s="394">
        <v>1</v>
      </c>
      <c r="H108" s="394">
        <v>6</v>
      </c>
      <c r="I108" s="395">
        <v>485</v>
      </c>
    </row>
    <row r="109" spans="1:9" ht="21.95" customHeight="1">
      <c r="B109" s="488" t="s">
        <v>950</v>
      </c>
      <c r="C109" s="397" t="s">
        <v>130</v>
      </c>
      <c r="D109" s="394">
        <v>1</v>
      </c>
      <c r="E109" s="395">
        <v>400.31</v>
      </c>
      <c r="F109" s="394">
        <v>10</v>
      </c>
      <c r="G109" s="394">
        <v>2</v>
      </c>
      <c r="H109" s="394">
        <v>12</v>
      </c>
      <c r="I109" s="395">
        <v>333</v>
      </c>
    </row>
    <row r="110" spans="1:9" ht="21.95" customHeight="1">
      <c r="B110" s="488" t="s">
        <v>11</v>
      </c>
      <c r="C110" s="397" t="s">
        <v>969</v>
      </c>
      <c r="D110" s="394">
        <v>1</v>
      </c>
      <c r="E110" s="395">
        <v>85</v>
      </c>
      <c r="F110" s="394">
        <v>27</v>
      </c>
      <c r="G110" s="394">
        <v>8</v>
      </c>
      <c r="H110" s="394">
        <v>35</v>
      </c>
      <c r="I110" s="395">
        <v>75.400000000000006</v>
      </c>
    </row>
    <row r="111" spans="1:9" ht="21.95" customHeight="1">
      <c r="A111" s="7" t="s">
        <v>27</v>
      </c>
      <c r="B111" s="488" t="s">
        <v>70</v>
      </c>
      <c r="C111" s="397" t="s">
        <v>104</v>
      </c>
      <c r="D111" s="394">
        <v>1</v>
      </c>
      <c r="E111" s="395">
        <v>31.8</v>
      </c>
      <c r="F111" s="394">
        <v>20</v>
      </c>
      <c r="G111" s="394">
        <v>50</v>
      </c>
      <c r="H111" s="394">
        <v>70</v>
      </c>
      <c r="I111" s="395">
        <v>70.459999999999994</v>
      </c>
    </row>
    <row r="112" spans="1:9" ht="21.95" customHeight="1">
      <c r="B112" s="488" t="s">
        <v>670</v>
      </c>
      <c r="C112" s="397" t="s">
        <v>1024</v>
      </c>
      <c r="D112" s="394">
        <v>1</v>
      </c>
      <c r="E112" s="395">
        <v>5.1100000000000003</v>
      </c>
      <c r="F112" s="394">
        <v>38</v>
      </c>
      <c r="G112" s="394">
        <v>13</v>
      </c>
      <c r="H112" s="394">
        <v>51</v>
      </c>
      <c r="I112" s="395">
        <v>255</v>
      </c>
    </row>
    <row r="113" spans="1:9" ht="21.95" customHeight="1">
      <c r="A113" s="7" t="s">
        <v>99</v>
      </c>
      <c r="B113" s="488" t="s">
        <v>293</v>
      </c>
      <c r="C113" s="397" t="s">
        <v>294</v>
      </c>
      <c r="D113" s="394">
        <v>1</v>
      </c>
      <c r="E113" s="395">
        <v>100</v>
      </c>
      <c r="F113" s="394">
        <v>14</v>
      </c>
      <c r="G113" s="394">
        <v>0</v>
      </c>
      <c r="H113" s="394">
        <v>14</v>
      </c>
      <c r="I113" s="395">
        <v>375</v>
      </c>
    </row>
    <row r="114" spans="1:9" ht="21.95" customHeight="1">
      <c r="A114" s="7" t="s">
        <v>758</v>
      </c>
      <c r="B114" s="488" t="s">
        <v>42</v>
      </c>
      <c r="C114" s="397" t="s">
        <v>959</v>
      </c>
      <c r="D114" s="394">
        <v>2</v>
      </c>
      <c r="E114" s="395">
        <v>8.6999999999999993</v>
      </c>
      <c r="F114" s="394">
        <v>6</v>
      </c>
      <c r="G114" s="394">
        <v>0</v>
      </c>
      <c r="H114" s="394">
        <v>6</v>
      </c>
      <c r="I114" s="395">
        <v>370</v>
      </c>
    </row>
    <row r="115" spans="1:9" ht="21.95" customHeight="1">
      <c r="B115" s="488" t="s">
        <v>96</v>
      </c>
      <c r="C115" s="397" t="s">
        <v>117</v>
      </c>
      <c r="D115" s="394">
        <v>1</v>
      </c>
      <c r="E115" s="395">
        <v>42</v>
      </c>
      <c r="F115" s="394">
        <v>0</v>
      </c>
      <c r="G115" s="394">
        <v>0</v>
      </c>
      <c r="H115" s="394">
        <v>0</v>
      </c>
      <c r="I115" s="395">
        <v>1988.05</v>
      </c>
    </row>
    <row r="116" spans="1:9" ht="21.95" customHeight="1">
      <c r="B116" s="488" t="s">
        <v>22</v>
      </c>
      <c r="C116" s="397" t="s">
        <v>963</v>
      </c>
      <c r="D116" s="394">
        <v>3</v>
      </c>
      <c r="E116" s="395">
        <v>62.290225</v>
      </c>
      <c r="F116" s="394">
        <v>34</v>
      </c>
      <c r="G116" s="394">
        <v>4</v>
      </c>
      <c r="H116" s="394">
        <v>38</v>
      </c>
      <c r="I116" s="395">
        <v>1194.5</v>
      </c>
    </row>
    <row r="117" spans="1:9" ht="21.95" customHeight="1">
      <c r="B117" s="488" t="s">
        <v>29</v>
      </c>
      <c r="C117" s="397" t="s">
        <v>964</v>
      </c>
      <c r="D117" s="394">
        <v>1</v>
      </c>
      <c r="E117" s="395">
        <v>12.2</v>
      </c>
      <c r="F117" s="394">
        <v>4</v>
      </c>
      <c r="G117" s="394">
        <v>1</v>
      </c>
      <c r="H117" s="394">
        <v>5</v>
      </c>
      <c r="I117" s="395">
        <v>497.34</v>
      </c>
    </row>
    <row r="118" spans="1:9" ht="21.95" customHeight="1">
      <c r="B118" s="488" t="s">
        <v>541</v>
      </c>
      <c r="C118" s="397" t="s">
        <v>542</v>
      </c>
      <c r="D118" s="394">
        <v>1</v>
      </c>
      <c r="E118" s="395">
        <v>9.5</v>
      </c>
      <c r="F118" s="394">
        <v>8</v>
      </c>
      <c r="G118" s="394">
        <v>0</v>
      </c>
      <c r="H118" s="394">
        <v>8</v>
      </c>
      <c r="I118" s="395">
        <v>190.51</v>
      </c>
    </row>
    <row r="119" spans="1:9" ht="21.95" customHeight="1">
      <c r="A119" s="7" t="s">
        <v>762</v>
      </c>
      <c r="B119" s="488" t="s">
        <v>50</v>
      </c>
      <c r="C119" s="397" t="s">
        <v>968</v>
      </c>
      <c r="D119" s="394">
        <v>1</v>
      </c>
      <c r="E119" s="395">
        <v>12</v>
      </c>
      <c r="F119" s="394">
        <v>6</v>
      </c>
      <c r="G119" s="394">
        <v>0</v>
      </c>
      <c r="H119" s="394">
        <v>6</v>
      </c>
      <c r="I119" s="395">
        <v>313</v>
      </c>
    </row>
    <row r="120" spans="1:9" ht="21.95" customHeight="1">
      <c r="A120" s="7" t="s">
        <v>763</v>
      </c>
      <c r="B120" s="488" t="s">
        <v>50</v>
      </c>
      <c r="C120" s="397" t="s">
        <v>968</v>
      </c>
      <c r="D120" s="394">
        <v>2</v>
      </c>
      <c r="E120" s="395">
        <v>33.030565000000003</v>
      </c>
      <c r="F120" s="394">
        <v>7</v>
      </c>
      <c r="G120" s="394">
        <v>1</v>
      </c>
      <c r="H120" s="394">
        <v>8</v>
      </c>
      <c r="I120" s="395">
        <v>132.63999999999999</v>
      </c>
    </row>
    <row r="121" spans="1:9" ht="21.95" customHeight="1">
      <c r="A121" s="7" t="s">
        <v>51</v>
      </c>
      <c r="B121" s="488" t="s">
        <v>42</v>
      </c>
      <c r="C121" s="397" t="s">
        <v>959</v>
      </c>
      <c r="D121" s="394">
        <v>1</v>
      </c>
      <c r="E121" s="395">
        <v>9</v>
      </c>
      <c r="F121" s="394">
        <v>3</v>
      </c>
      <c r="G121" s="394">
        <v>0</v>
      </c>
      <c r="H121" s="394">
        <v>3</v>
      </c>
      <c r="I121" s="395">
        <v>390</v>
      </c>
    </row>
    <row r="122" spans="1:9" ht="21.95" customHeight="1">
      <c r="B122" s="488" t="s">
        <v>62</v>
      </c>
      <c r="C122" s="397" t="s">
        <v>107</v>
      </c>
      <c r="D122" s="394">
        <v>1</v>
      </c>
      <c r="E122" s="395">
        <v>40</v>
      </c>
      <c r="F122" s="394">
        <v>17</v>
      </c>
      <c r="G122" s="394">
        <v>18</v>
      </c>
      <c r="H122" s="394">
        <v>35</v>
      </c>
      <c r="I122" s="395">
        <v>495</v>
      </c>
    </row>
    <row r="123" spans="1:9" ht="21.95" customHeight="1">
      <c r="B123" s="488" t="s">
        <v>75</v>
      </c>
      <c r="C123" s="397" t="s">
        <v>992</v>
      </c>
      <c r="D123" s="394">
        <v>1</v>
      </c>
      <c r="E123" s="395">
        <v>0.55000000000000004</v>
      </c>
      <c r="F123" s="394">
        <v>4</v>
      </c>
      <c r="G123" s="394">
        <v>0</v>
      </c>
      <c r="H123" s="394">
        <v>4</v>
      </c>
      <c r="I123" s="395">
        <v>115</v>
      </c>
    </row>
    <row r="124" spans="1:9" ht="21.95" customHeight="1">
      <c r="B124" s="488" t="s">
        <v>50</v>
      </c>
      <c r="C124" s="397" t="s">
        <v>968</v>
      </c>
      <c r="D124" s="394">
        <v>2</v>
      </c>
      <c r="E124" s="395">
        <v>30</v>
      </c>
      <c r="F124" s="394">
        <v>22</v>
      </c>
      <c r="G124" s="394">
        <v>8</v>
      </c>
      <c r="H124" s="394">
        <v>30</v>
      </c>
      <c r="I124" s="395">
        <v>362.03</v>
      </c>
    </row>
    <row r="125" spans="1:9" ht="21.95" customHeight="1">
      <c r="A125" s="7" t="s">
        <v>4</v>
      </c>
      <c r="B125" s="488" t="s">
        <v>64</v>
      </c>
      <c r="C125" s="397" t="s">
        <v>102</v>
      </c>
      <c r="D125" s="394">
        <v>1</v>
      </c>
      <c r="E125" s="395">
        <v>87.38</v>
      </c>
      <c r="F125" s="394">
        <v>35</v>
      </c>
      <c r="G125" s="394">
        <v>35</v>
      </c>
      <c r="H125" s="394">
        <v>70</v>
      </c>
      <c r="I125" s="395">
        <v>215.95</v>
      </c>
    </row>
    <row r="126" spans="1:9" ht="21.95" customHeight="1">
      <c r="B126" s="488" t="s">
        <v>46</v>
      </c>
      <c r="C126" s="397" t="s">
        <v>960</v>
      </c>
      <c r="D126" s="394">
        <v>1</v>
      </c>
      <c r="E126" s="395">
        <v>15</v>
      </c>
      <c r="F126" s="394">
        <v>14</v>
      </c>
      <c r="G126" s="394">
        <v>22</v>
      </c>
      <c r="H126" s="394">
        <v>36</v>
      </c>
      <c r="I126" s="395">
        <v>93.8</v>
      </c>
    </row>
    <row r="127" spans="1:9" ht="21.95" customHeight="1">
      <c r="B127" s="488" t="s">
        <v>289</v>
      </c>
      <c r="C127" s="397" t="s">
        <v>290</v>
      </c>
      <c r="D127" s="394">
        <v>1</v>
      </c>
      <c r="E127" s="395">
        <v>31.564271999999999</v>
      </c>
      <c r="F127" s="394">
        <v>9</v>
      </c>
      <c r="G127" s="394">
        <v>30</v>
      </c>
      <c r="H127" s="394">
        <v>39</v>
      </c>
      <c r="I127" s="395">
        <v>366.25</v>
      </c>
    </row>
    <row r="128" spans="1:9" ht="21.95" customHeight="1">
      <c r="B128" s="488" t="s">
        <v>778</v>
      </c>
      <c r="C128" s="397" t="s">
        <v>980</v>
      </c>
      <c r="D128" s="394">
        <v>1</v>
      </c>
      <c r="E128" s="395">
        <v>65.5</v>
      </c>
      <c r="F128" s="394">
        <v>33</v>
      </c>
      <c r="G128" s="394">
        <v>10</v>
      </c>
      <c r="H128" s="394">
        <v>43</v>
      </c>
      <c r="I128" s="395">
        <v>464</v>
      </c>
    </row>
    <row r="129" spans="1:9" ht="21.95" customHeight="1">
      <c r="B129" s="488" t="s">
        <v>433</v>
      </c>
      <c r="C129" s="397" t="s">
        <v>434</v>
      </c>
      <c r="D129" s="394">
        <v>1</v>
      </c>
      <c r="E129" s="395">
        <v>15</v>
      </c>
      <c r="F129" s="394">
        <v>8</v>
      </c>
      <c r="G129" s="394">
        <v>3</v>
      </c>
      <c r="H129" s="394">
        <v>11</v>
      </c>
      <c r="I129" s="395">
        <v>485</v>
      </c>
    </row>
    <row r="130" spans="1:9" ht="21.95" customHeight="1">
      <c r="B130" s="488" t="s">
        <v>26</v>
      </c>
      <c r="C130" s="397" t="s">
        <v>984</v>
      </c>
      <c r="D130" s="394">
        <v>1</v>
      </c>
      <c r="E130" s="395">
        <v>43</v>
      </c>
      <c r="F130" s="394">
        <v>10</v>
      </c>
      <c r="G130" s="394">
        <v>15</v>
      </c>
      <c r="H130" s="394">
        <v>25</v>
      </c>
      <c r="I130" s="395">
        <v>150.81</v>
      </c>
    </row>
    <row r="131" spans="1:9" ht="21.95" customHeight="1">
      <c r="B131" s="488" t="s">
        <v>16</v>
      </c>
      <c r="C131" s="397" t="s">
        <v>966</v>
      </c>
      <c r="D131" s="394">
        <v>1</v>
      </c>
      <c r="E131" s="395">
        <v>121</v>
      </c>
      <c r="F131" s="394">
        <v>6</v>
      </c>
      <c r="G131" s="394">
        <v>1</v>
      </c>
      <c r="H131" s="394">
        <v>7</v>
      </c>
      <c r="I131" s="395">
        <v>172.82</v>
      </c>
    </row>
    <row r="132" spans="1:9" ht="21.95" customHeight="1">
      <c r="B132" s="488" t="s">
        <v>20</v>
      </c>
      <c r="C132" s="397" t="s">
        <v>967</v>
      </c>
      <c r="D132" s="394">
        <v>2</v>
      </c>
      <c r="E132" s="395">
        <v>132</v>
      </c>
      <c r="F132" s="394">
        <v>15</v>
      </c>
      <c r="G132" s="394">
        <v>21</v>
      </c>
      <c r="H132" s="394">
        <v>36</v>
      </c>
      <c r="I132" s="395">
        <v>877.22</v>
      </c>
    </row>
    <row r="133" spans="1:9" ht="21.95" customHeight="1">
      <c r="B133" s="488" t="s">
        <v>543</v>
      </c>
      <c r="C133" s="397" t="s">
        <v>544</v>
      </c>
      <c r="D133" s="394">
        <v>1</v>
      </c>
      <c r="E133" s="395">
        <v>23.5</v>
      </c>
      <c r="F133" s="394">
        <v>16</v>
      </c>
      <c r="G133" s="394">
        <v>9</v>
      </c>
      <c r="H133" s="394">
        <v>25</v>
      </c>
      <c r="I133" s="395">
        <v>449.05</v>
      </c>
    </row>
    <row r="134" spans="1:9" ht="21.95" customHeight="1">
      <c r="B134" s="488" t="s">
        <v>19</v>
      </c>
      <c r="C134" s="397" t="s">
        <v>1025</v>
      </c>
      <c r="D134" s="394">
        <v>1</v>
      </c>
      <c r="E134" s="395">
        <v>1416.2650000000001</v>
      </c>
      <c r="F134" s="394">
        <v>11</v>
      </c>
      <c r="G134" s="394">
        <v>0</v>
      </c>
      <c r="H134" s="394">
        <v>11</v>
      </c>
      <c r="I134" s="395">
        <v>254.21</v>
      </c>
    </row>
    <row r="135" spans="1:9" ht="21.95" customHeight="1">
      <c r="B135" s="488" t="s">
        <v>57</v>
      </c>
      <c r="C135" s="397" t="s">
        <v>977</v>
      </c>
      <c r="D135" s="394">
        <v>1</v>
      </c>
      <c r="E135" s="395">
        <v>5.3920000000000003</v>
      </c>
      <c r="F135" s="394">
        <v>8</v>
      </c>
      <c r="G135" s="394">
        <v>7</v>
      </c>
      <c r="H135" s="394">
        <v>15</v>
      </c>
      <c r="I135" s="395">
        <v>484.8</v>
      </c>
    </row>
    <row r="136" spans="1:9" ht="21.95" customHeight="1">
      <c r="B136" s="488" t="s">
        <v>611</v>
      </c>
      <c r="C136" s="397" t="s">
        <v>612</v>
      </c>
      <c r="D136" s="394">
        <v>1</v>
      </c>
      <c r="E136" s="395">
        <v>2.2999999999999998</v>
      </c>
      <c r="F136" s="394">
        <v>3</v>
      </c>
      <c r="G136" s="394">
        <v>3</v>
      </c>
      <c r="H136" s="394">
        <v>6</v>
      </c>
      <c r="I136" s="395">
        <v>248.17</v>
      </c>
    </row>
    <row r="137" spans="1:9" ht="21.95" customHeight="1">
      <c r="B137" s="488" t="s">
        <v>780</v>
      </c>
      <c r="C137" s="397" t="s">
        <v>971</v>
      </c>
      <c r="D137" s="394">
        <v>1</v>
      </c>
      <c r="E137" s="395">
        <v>70</v>
      </c>
      <c r="F137" s="394">
        <v>30</v>
      </c>
      <c r="G137" s="394">
        <v>30</v>
      </c>
      <c r="H137" s="394">
        <v>60</v>
      </c>
      <c r="I137" s="395">
        <v>250</v>
      </c>
    </row>
    <row r="138" spans="1:9" ht="21.95" customHeight="1">
      <c r="A138" s="7" t="s">
        <v>36</v>
      </c>
      <c r="B138" s="488" t="s">
        <v>46</v>
      </c>
      <c r="C138" s="397" t="s">
        <v>960</v>
      </c>
      <c r="D138" s="394">
        <v>1</v>
      </c>
      <c r="E138" s="395">
        <v>32</v>
      </c>
      <c r="F138" s="394">
        <v>14</v>
      </c>
      <c r="G138" s="394">
        <v>16</v>
      </c>
      <c r="H138" s="394">
        <v>30</v>
      </c>
      <c r="I138" s="395">
        <v>100</v>
      </c>
    </row>
    <row r="139" spans="1:9" ht="21.95" customHeight="1">
      <c r="B139" s="488" t="s">
        <v>776</v>
      </c>
      <c r="C139" s="397" t="s">
        <v>961</v>
      </c>
      <c r="D139" s="394">
        <v>1</v>
      </c>
      <c r="E139" s="395">
        <v>8.6300000000000008</v>
      </c>
      <c r="F139" s="394">
        <v>23</v>
      </c>
      <c r="G139" s="394">
        <v>5</v>
      </c>
      <c r="H139" s="394">
        <v>28</v>
      </c>
      <c r="I139" s="395">
        <v>2346.5</v>
      </c>
    </row>
    <row r="140" spans="1:9" ht="21.95" customHeight="1">
      <c r="B140" s="488" t="s">
        <v>78</v>
      </c>
      <c r="C140" s="397" t="s">
        <v>114</v>
      </c>
      <c r="D140" s="394">
        <v>1</v>
      </c>
      <c r="E140" s="395">
        <v>57</v>
      </c>
      <c r="F140" s="394">
        <v>25</v>
      </c>
      <c r="G140" s="394">
        <v>0</v>
      </c>
      <c r="H140" s="394">
        <v>25</v>
      </c>
      <c r="I140" s="395">
        <v>272</v>
      </c>
    </row>
    <row r="141" spans="1:9" ht="21.95" customHeight="1">
      <c r="B141" s="488" t="s">
        <v>67</v>
      </c>
      <c r="C141" s="397" t="s">
        <v>989</v>
      </c>
      <c r="D141" s="394">
        <v>1</v>
      </c>
      <c r="E141" s="395">
        <v>17.623699999999999</v>
      </c>
      <c r="F141" s="394">
        <v>17</v>
      </c>
      <c r="G141" s="394">
        <v>5</v>
      </c>
      <c r="H141" s="394">
        <v>22</v>
      </c>
      <c r="I141" s="395">
        <v>190</v>
      </c>
    </row>
    <row r="142" spans="1:9" ht="21.95" customHeight="1">
      <c r="B142" s="488" t="s">
        <v>778</v>
      </c>
      <c r="C142" s="397" t="s">
        <v>980</v>
      </c>
      <c r="D142" s="394">
        <v>1</v>
      </c>
      <c r="E142" s="395">
        <v>11</v>
      </c>
      <c r="F142" s="394">
        <v>11</v>
      </c>
      <c r="G142" s="394">
        <v>21</v>
      </c>
      <c r="H142" s="394">
        <v>32</v>
      </c>
      <c r="I142" s="395">
        <v>496.5</v>
      </c>
    </row>
    <row r="143" spans="1:9" ht="21.95" customHeight="1">
      <c r="B143" s="488" t="s">
        <v>48</v>
      </c>
      <c r="C143" s="397" t="s">
        <v>120</v>
      </c>
      <c r="D143" s="394">
        <v>1</v>
      </c>
      <c r="E143" s="395">
        <v>25.5</v>
      </c>
      <c r="F143" s="394">
        <v>16</v>
      </c>
      <c r="G143" s="394">
        <v>16</v>
      </c>
      <c r="H143" s="394">
        <v>32</v>
      </c>
      <c r="I143" s="395">
        <v>98</v>
      </c>
    </row>
    <row r="144" spans="1:9" ht="21.95" customHeight="1">
      <c r="B144" s="488" t="s">
        <v>441</v>
      </c>
      <c r="C144" s="397" t="s">
        <v>996</v>
      </c>
      <c r="D144" s="394">
        <v>1</v>
      </c>
      <c r="E144" s="395">
        <v>1.1000000000000001</v>
      </c>
      <c r="F144" s="394">
        <v>2</v>
      </c>
      <c r="G144" s="394">
        <v>4</v>
      </c>
      <c r="H144" s="394">
        <v>6</v>
      </c>
      <c r="I144" s="395">
        <v>98.23</v>
      </c>
    </row>
    <row r="145" spans="1:9" ht="21.95" customHeight="1">
      <c r="B145" s="488" t="s">
        <v>26</v>
      </c>
      <c r="C145" s="397" t="s">
        <v>984</v>
      </c>
      <c r="D145" s="394">
        <v>1</v>
      </c>
      <c r="E145" s="395">
        <v>62</v>
      </c>
      <c r="F145" s="394">
        <v>20</v>
      </c>
      <c r="G145" s="394">
        <v>10</v>
      </c>
      <c r="H145" s="394">
        <v>30</v>
      </c>
      <c r="I145" s="395">
        <v>281</v>
      </c>
    </row>
    <row r="146" spans="1:9" ht="21.95" customHeight="1">
      <c r="B146" s="488" t="s">
        <v>16</v>
      </c>
      <c r="C146" s="397" t="s">
        <v>966</v>
      </c>
      <c r="D146" s="394">
        <v>2</v>
      </c>
      <c r="E146" s="395">
        <v>73</v>
      </c>
      <c r="F146" s="394">
        <v>22</v>
      </c>
      <c r="G146" s="394">
        <v>8</v>
      </c>
      <c r="H146" s="394">
        <v>30</v>
      </c>
      <c r="I146" s="395">
        <v>789</v>
      </c>
    </row>
    <row r="147" spans="1:9" ht="21.95" customHeight="1">
      <c r="B147" s="488" t="s">
        <v>20</v>
      </c>
      <c r="C147" s="397" t="s">
        <v>967</v>
      </c>
      <c r="D147" s="394">
        <v>1</v>
      </c>
      <c r="E147" s="395">
        <v>80</v>
      </c>
      <c r="F147" s="394">
        <v>20</v>
      </c>
      <c r="G147" s="394">
        <v>5</v>
      </c>
      <c r="H147" s="394">
        <v>25</v>
      </c>
      <c r="I147" s="395">
        <v>420.5</v>
      </c>
    </row>
    <row r="148" spans="1:9" ht="21.95" customHeight="1">
      <c r="B148" s="488" t="s">
        <v>50</v>
      </c>
      <c r="C148" s="397" t="s">
        <v>968</v>
      </c>
      <c r="D148" s="394">
        <v>1</v>
      </c>
      <c r="E148" s="395">
        <v>3.04</v>
      </c>
      <c r="F148" s="394">
        <v>8</v>
      </c>
      <c r="G148" s="394">
        <v>1</v>
      </c>
      <c r="H148" s="394">
        <v>9</v>
      </c>
      <c r="I148" s="395">
        <v>227.75</v>
      </c>
    </row>
    <row r="149" spans="1:9" ht="21.95" customHeight="1">
      <c r="B149" s="488" t="s">
        <v>563</v>
      </c>
      <c r="C149" s="397" t="s">
        <v>1026</v>
      </c>
      <c r="D149" s="394">
        <v>1</v>
      </c>
      <c r="E149" s="395">
        <v>9.0500000000000007</v>
      </c>
      <c r="F149" s="394">
        <v>20</v>
      </c>
      <c r="G149" s="394">
        <v>5</v>
      </c>
      <c r="H149" s="394">
        <v>25</v>
      </c>
      <c r="I149" s="395">
        <v>459.5</v>
      </c>
    </row>
    <row r="150" spans="1:9" ht="21.95" customHeight="1">
      <c r="B150" s="488" t="s">
        <v>1008</v>
      </c>
      <c r="C150" s="397" t="s">
        <v>1027</v>
      </c>
      <c r="D150" s="394">
        <v>1</v>
      </c>
      <c r="E150" s="395">
        <v>7</v>
      </c>
      <c r="F150" s="394">
        <v>15</v>
      </c>
      <c r="G150" s="394">
        <v>0</v>
      </c>
      <c r="H150" s="394">
        <v>15</v>
      </c>
      <c r="I150" s="395">
        <v>90</v>
      </c>
    </row>
    <row r="151" spans="1:9" ht="21.95" customHeight="1">
      <c r="B151" s="488" t="s">
        <v>100</v>
      </c>
      <c r="C151" s="397" t="s">
        <v>1028</v>
      </c>
      <c r="D151" s="394">
        <v>2</v>
      </c>
      <c r="E151" s="395">
        <v>118</v>
      </c>
      <c r="F151" s="394">
        <v>40</v>
      </c>
      <c r="G151" s="394">
        <v>10</v>
      </c>
      <c r="H151" s="394">
        <v>50</v>
      </c>
      <c r="I151" s="395">
        <v>264</v>
      </c>
    </row>
    <row r="152" spans="1:9" ht="21.95" customHeight="1">
      <c r="B152" s="488" t="s">
        <v>950</v>
      </c>
      <c r="C152" s="397" t="s">
        <v>130</v>
      </c>
      <c r="D152" s="394">
        <v>1</v>
      </c>
      <c r="E152" s="395">
        <v>505.00220924000001</v>
      </c>
      <c r="F152" s="394">
        <v>18</v>
      </c>
      <c r="G152" s="394">
        <v>2</v>
      </c>
      <c r="H152" s="394">
        <v>20</v>
      </c>
      <c r="I152" s="395">
        <v>487.96</v>
      </c>
    </row>
    <row r="153" spans="1:9" ht="21.95" customHeight="1">
      <c r="B153" s="488" t="s">
        <v>664</v>
      </c>
      <c r="C153" s="397" t="s">
        <v>665</v>
      </c>
      <c r="D153" s="394">
        <v>1</v>
      </c>
      <c r="E153" s="395">
        <v>12</v>
      </c>
      <c r="F153" s="394">
        <v>15</v>
      </c>
      <c r="G153" s="394">
        <v>0</v>
      </c>
      <c r="H153" s="394">
        <v>15</v>
      </c>
      <c r="I153" s="395">
        <v>93.5</v>
      </c>
    </row>
    <row r="154" spans="1:9" ht="21.95" customHeight="1">
      <c r="B154" s="488" t="s">
        <v>59</v>
      </c>
      <c r="C154" s="397" t="s">
        <v>995</v>
      </c>
      <c r="D154" s="394">
        <v>5</v>
      </c>
      <c r="E154" s="395">
        <v>33.900000000000006</v>
      </c>
      <c r="F154" s="394">
        <v>54</v>
      </c>
      <c r="G154" s="394">
        <v>12</v>
      </c>
      <c r="H154" s="394">
        <v>66</v>
      </c>
      <c r="I154" s="395">
        <v>615.01</v>
      </c>
    </row>
    <row r="155" spans="1:9" ht="21.95" customHeight="1">
      <c r="A155" s="7" t="s">
        <v>764</v>
      </c>
      <c r="B155" s="488" t="s">
        <v>50</v>
      </c>
      <c r="C155" s="397" t="s">
        <v>968</v>
      </c>
      <c r="D155" s="394">
        <v>1</v>
      </c>
      <c r="E155" s="395">
        <v>1.5</v>
      </c>
      <c r="F155" s="394">
        <v>8</v>
      </c>
      <c r="G155" s="394">
        <v>7</v>
      </c>
      <c r="H155" s="394">
        <v>15</v>
      </c>
      <c r="I155" s="395">
        <v>68</v>
      </c>
    </row>
    <row r="156" spans="1:9" ht="21.95" customHeight="1">
      <c r="A156" s="7" t="s">
        <v>2</v>
      </c>
      <c r="B156" s="488" t="s">
        <v>42</v>
      </c>
      <c r="C156" s="397" t="s">
        <v>959</v>
      </c>
      <c r="D156" s="394">
        <v>1</v>
      </c>
      <c r="E156" s="395">
        <v>6</v>
      </c>
      <c r="F156" s="394">
        <v>3</v>
      </c>
      <c r="G156" s="394">
        <v>0</v>
      </c>
      <c r="H156" s="394">
        <v>3</v>
      </c>
      <c r="I156" s="395">
        <v>294</v>
      </c>
    </row>
    <row r="157" spans="1:9" ht="21.95" customHeight="1">
      <c r="B157" s="488" t="s">
        <v>22</v>
      </c>
      <c r="C157" s="397" t="s">
        <v>963</v>
      </c>
      <c r="D157" s="394">
        <v>1</v>
      </c>
      <c r="E157" s="395">
        <v>10</v>
      </c>
      <c r="F157" s="394">
        <v>10</v>
      </c>
      <c r="G157" s="394">
        <v>0</v>
      </c>
      <c r="H157" s="394">
        <v>10</v>
      </c>
      <c r="I157" s="395">
        <v>480</v>
      </c>
    </row>
    <row r="158" spans="1:9" ht="21.95" customHeight="1">
      <c r="B158" s="488" t="s">
        <v>67</v>
      </c>
      <c r="C158" s="397" t="s">
        <v>989</v>
      </c>
      <c r="D158" s="394">
        <v>1</v>
      </c>
      <c r="E158" s="395">
        <v>12.5</v>
      </c>
      <c r="F158" s="394">
        <v>7</v>
      </c>
      <c r="G158" s="394">
        <v>4</v>
      </c>
      <c r="H158" s="394">
        <v>11</v>
      </c>
      <c r="I158" s="395">
        <v>153.6</v>
      </c>
    </row>
    <row r="159" spans="1:9" ht="21.95" customHeight="1">
      <c r="A159" s="7" t="s">
        <v>765</v>
      </c>
      <c r="B159" s="488" t="s">
        <v>50</v>
      </c>
      <c r="C159" s="397" t="s">
        <v>968</v>
      </c>
      <c r="D159" s="394">
        <v>1</v>
      </c>
      <c r="E159" s="395">
        <v>1.7</v>
      </c>
      <c r="F159" s="394">
        <v>3</v>
      </c>
      <c r="G159" s="394">
        <v>1</v>
      </c>
      <c r="H159" s="394">
        <v>4</v>
      </c>
      <c r="I159" s="395">
        <v>66.5</v>
      </c>
    </row>
    <row r="160" spans="1:9" ht="21.95" customHeight="1">
      <c r="A160" s="7" t="s">
        <v>734</v>
      </c>
      <c r="B160" s="488" t="s">
        <v>64</v>
      </c>
      <c r="C160" s="397" t="s">
        <v>102</v>
      </c>
      <c r="D160" s="394">
        <v>1</v>
      </c>
      <c r="E160" s="395">
        <v>224.70675199999999</v>
      </c>
      <c r="F160" s="394">
        <v>2</v>
      </c>
      <c r="G160" s="394">
        <v>2</v>
      </c>
      <c r="H160" s="394">
        <v>4</v>
      </c>
      <c r="I160" s="395">
        <v>491.5</v>
      </c>
    </row>
    <row r="161" spans="1:9" ht="21.95" customHeight="1">
      <c r="B161" s="488" t="s">
        <v>42</v>
      </c>
      <c r="C161" s="397" t="s">
        <v>959</v>
      </c>
      <c r="D161" s="394">
        <v>2</v>
      </c>
      <c r="E161" s="395">
        <v>21</v>
      </c>
      <c r="F161" s="394">
        <v>2</v>
      </c>
      <c r="G161" s="394">
        <v>0</v>
      </c>
      <c r="H161" s="394">
        <v>2</v>
      </c>
      <c r="I161" s="395">
        <v>680</v>
      </c>
    </row>
    <row r="162" spans="1:9" ht="21.95" customHeight="1">
      <c r="A162" s="7" t="s">
        <v>719</v>
      </c>
      <c r="B162" s="488" t="s">
        <v>12</v>
      </c>
      <c r="C162" s="397" t="s">
        <v>976</v>
      </c>
      <c r="D162" s="394">
        <v>1</v>
      </c>
      <c r="E162" s="395">
        <v>3.6</v>
      </c>
      <c r="F162" s="394">
        <v>8</v>
      </c>
      <c r="G162" s="394">
        <v>1</v>
      </c>
      <c r="H162" s="394">
        <v>9</v>
      </c>
      <c r="I162" s="395">
        <v>243</v>
      </c>
    </row>
    <row r="163" spans="1:9" ht="21.95" customHeight="1">
      <c r="A163" s="7" t="s">
        <v>24</v>
      </c>
      <c r="B163" s="488" t="s">
        <v>42</v>
      </c>
      <c r="C163" s="397" t="s">
        <v>959</v>
      </c>
      <c r="D163" s="394">
        <v>2</v>
      </c>
      <c r="E163" s="395">
        <v>5.2</v>
      </c>
      <c r="F163" s="394">
        <v>4</v>
      </c>
      <c r="G163" s="394">
        <v>0</v>
      </c>
      <c r="H163" s="394">
        <v>4</v>
      </c>
      <c r="I163" s="395">
        <v>580</v>
      </c>
    </row>
    <row r="164" spans="1:9" ht="21.95" customHeight="1">
      <c r="B164" s="488" t="s">
        <v>23</v>
      </c>
      <c r="C164" s="397" t="s">
        <v>962</v>
      </c>
      <c r="D164" s="394">
        <v>1</v>
      </c>
      <c r="E164" s="395">
        <v>4.0999999999999996</v>
      </c>
      <c r="F164" s="394">
        <v>36</v>
      </c>
      <c r="G164" s="394">
        <v>15</v>
      </c>
      <c r="H164" s="394">
        <v>51</v>
      </c>
      <c r="I164" s="395">
        <v>480</v>
      </c>
    </row>
    <row r="165" spans="1:9" ht="21.95" customHeight="1">
      <c r="A165" s="7" t="s">
        <v>728</v>
      </c>
      <c r="B165" s="488" t="s">
        <v>63</v>
      </c>
      <c r="C165" s="397" t="s">
        <v>115</v>
      </c>
      <c r="D165" s="394">
        <v>2</v>
      </c>
      <c r="E165" s="395">
        <v>56</v>
      </c>
      <c r="F165" s="394">
        <v>39</v>
      </c>
      <c r="G165" s="394">
        <v>58</v>
      </c>
      <c r="H165" s="394">
        <v>97</v>
      </c>
      <c r="I165" s="395">
        <v>1607.9699999999998</v>
      </c>
    </row>
    <row r="166" spans="1:9" ht="21.95" customHeight="1">
      <c r="B166" s="488" t="s">
        <v>50</v>
      </c>
      <c r="C166" s="397" t="s">
        <v>968</v>
      </c>
      <c r="D166" s="394">
        <v>1</v>
      </c>
      <c r="E166" s="395">
        <v>6</v>
      </c>
      <c r="F166" s="394">
        <v>5</v>
      </c>
      <c r="G166" s="394">
        <v>0</v>
      </c>
      <c r="H166" s="394">
        <v>5</v>
      </c>
      <c r="I166" s="395">
        <v>238</v>
      </c>
    </row>
    <row r="167" spans="1:9" ht="21.95" customHeight="1">
      <c r="A167" s="7" t="s">
        <v>86</v>
      </c>
      <c r="B167" s="488" t="s">
        <v>7</v>
      </c>
      <c r="C167" s="397" t="s">
        <v>994</v>
      </c>
      <c r="D167" s="394">
        <v>1</v>
      </c>
      <c r="E167" s="395">
        <v>12</v>
      </c>
      <c r="F167" s="394">
        <v>0</v>
      </c>
      <c r="G167" s="394">
        <v>6</v>
      </c>
      <c r="H167" s="394">
        <v>6</v>
      </c>
      <c r="I167" s="395">
        <v>268.94</v>
      </c>
    </row>
    <row r="168" spans="1:9" ht="21.95" customHeight="1">
      <c r="B168" s="488" t="s">
        <v>780</v>
      </c>
      <c r="C168" s="397" t="s">
        <v>971</v>
      </c>
      <c r="D168" s="394">
        <v>1</v>
      </c>
      <c r="E168" s="395">
        <v>7.8</v>
      </c>
      <c r="F168" s="394">
        <v>2</v>
      </c>
      <c r="G168" s="394">
        <v>2</v>
      </c>
      <c r="H168" s="394">
        <v>4</v>
      </c>
      <c r="I168" s="395">
        <v>798</v>
      </c>
    </row>
    <row r="169" spans="1:9" ht="21.95" customHeight="1">
      <c r="A169" s="7" t="s">
        <v>748</v>
      </c>
      <c r="B169" s="488" t="s">
        <v>73</v>
      </c>
      <c r="C169" s="397" t="s">
        <v>106</v>
      </c>
      <c r="D169" s="394">
        <v>1</v>
      </c>
      <c r="E169" s="395">
        <v>2.15</v>
      </c>
      <c r="F169" s="394">
        <v>3</v>
      </c>
      <c r="G169" s="394">
        <v>0</v>
      </c>
      <c r="H169" s="394">
        <v>3</v>
      </c>
      <c r="I169" s="395">
        <v>495</v>
      </c>
    </row>
    <row r="170" spans="1:9" ht="21.95" customHeight="1">
      <c r="A170" s="7" t="s">
        <v>751</v>
      </c>
      <c r="B170" s="488" t="s">
        <v>238</v>
      </c>
      <c r="C170" s="397" t="s">
        <v>239</v>
      </c>
      <c r="D170" s="394">
        <v>1</v>
      </c>
      <c r="E170" s="395">
        <v>27</v>
      </c>
      <c r="F170" s="394">
        <v>3</v>
      </c>
      <c r="G170" s="394">
        <v>0</v>
      </c>
      <c r="H170" s="394">
        <v>3</v>
      </c>
      <c r="I170" s="395">
        <v>485</v>
      </c>
    </row>
    <row r="171" spans="1:9" ht="21.95" customHeight="1">
      <c r="B171" s="489" t="s">
        <v>22</v>
      </c>
      <c r="C171" s="400" t="s">
        <v>963</v>
      </c>
      <c r="D171" s="402">
        <v>1</v>
      </c>
      <c r="E171" s="401">
        <v>19</v>
      </c>
      <c r="F171" s="402">
        <v>7</v>
      </c>
      <c r="G171" s="402">
        <v>3</v>
      </c>
      <c r="H171" s="402">
        <v>10</v>
      </c>
      <c r="I171" s="401">
        <v>910</v>
      </c>
    </row>
    <row r="172" spans="1:9" ht="21.95" customHeight="1">
      <c r="A172" s="705" t="s">
        <v>131</v>
      </c>
      <c r="B172" s="705"/>
      <c r="C172" s="705"/>
      <c r="D172" s="577">
        <f>SUM(D5:D171)</f>
        <v>212</v>
      </c>
      <c r="E172" s="578">
        <f t="shared" ref="E172:I172" si="0">SUM(E5:E171)</f>
        <v>11604.392269479997</v>
      </c>
      <c r="F172" s="577">
        <f t="shared" si="0"/>
        <v>2628</v>
      </c>
      <c r="G172" s="577">
        <f t="shared" si="0"/>
        <v>1538</v>
      </c>
      <c r="H172" s="577">
        <f t="shared" si="0"/>
        <v>4166</v>
      </c>
      <c r="I172" s="578">
        <f t="shared" si="0"/>
        <v>205120.83899999998</v>
      </c>
    </row>
  </sheetData>
  <mergeCells count="4">
    <mergeCell ref="F3:H3"/>
    <mergeCell ref="A3:A4"/>
    <mergeCell ref="C3:C4"/>
    <mergeCell ref="A172:C172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2024-10-29T03:24:16Z</cp:lastPrinted>
  <dcterms:created xsi:type="dcterms:W3CDTF">2019-02-11T03:37:57Z</dcterms:created>
  <dcterms:modified xsi:type="dcterms:W3CDTF">2025-03-25T07:02:54Z</dcterms:modified>
</cp:coreProperties>
</file>