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รายงานประจำเดือน\2567\1 Jan.67\"/>
    </mc:Choice>
  </mc:AlternateContent>
  <xr:revisionPtr revIDLastSave="0" documentId="13_ncr:1_{469562C4-9F8A-4905-9A64-DBC6EC46DDC5}" xr6:coauthVersionLast="47" xr6:coauthVersionMax="47" xr10:uidLastSave="{00000000-0000-0000-0000-000000000000}"/>
  <bookViews>
    <workbookView xWindow="-120" yWindow="-120" windowWidth="20730" windowHeight="11040" xr2:uid="{00000000-000D-0000-FFFF-FFFF00000000}"/>
  </bookViews>
  <sheets>
    <sheet name="สรุป(1)" sheetId="14" r:id="rId1"/>
    <sheet name="สรุป(2)" sheetId="32" r:id="rId2"/>
    <sheet name="ขนาดวิสาหกิจ." sheetId="16" r:id="rId3"/>
    <sheet name="กฎกระทรวง" sheetId="35" r:id="rId4"/>
    <sheet name="เปรียบเทียบ.ประกอบ." sheetId="18" r:id="rId5"/>
    <sheet name="จำนวนมากที่สุด.3อันดับ." sheetId="19" r:id="rId6"/>
    <sheet name="ประกอบ.จ.ภาค." sheetId="21" r:id="rId7"/>
    <sheet name="ประกอบ.ประเภท." sheetId="5" r:id="rId8"/>
    <sheet name="ประกอบ.จ.ประเภท." sheetId="7" r:id="rId9"/>
    <sheet name="หมวดอุตสาหกรรม." sheetId="8" r:id="rId10"/>
    <sheet name="ขยาย.จ." sheetId="24" r:id="rId11"/>
    <sheet name="ขยาย.ประเภท." sheetId="25" r:id="rId12"/>
    <sheet name="เลิก.จ." sheetId="26" r:id="rId13"/>
    <sheet name="เลิก.ประเภท." sheetId="27" r:id="rId14"/>
    <sheet name="เปรียบเทียบ.เลิก." sheetId="28" r:id="rId15"/>
    <sheet name="เปรียบเทียบ.ประกอบ.เลิก." sheetId="29" r:id="rId16"/>
    <sheet name="รายชื่อประกอบ" sheetId="36" r:id="rId17"/>
    <sheet name="บัญชีประเภทโรงงาน." sheetId="30" r:id="rId18"/>
    <sheet name="การจัดกลุ่มโรงงานอุตสาหกรรม" sheetId="33" r:id="rId19"/>
    <sheet name="สุดท้าย." sheetId="31" r:id="rId20"/>
  </sheets>
  <externalReferences>
    <externalReference r:id="rId21"/>
    <externalReference r:id="rId22"/>
    <externalReference r:id="rId23"/>
    <externalReference r:id="rId24"/>
  </externalReferences>
  <definedNames>
    <definedName name="_xlnm._FilterDatabase" localSheetId="16" hidden="1">รายชื่อประกอบ!$A$2:$AA$147</definedName>
    <definedName name="Excel_BuiltIn_Print_Area_2">#REF!</definedName>
    <definedName name="Excel_BuiltIn_Print_Area_3">[1]สุดท้าย!$1:$1048576</definedName>
    <definedName name="Excel_BuiltIn_Print_Titles_1_1">#REF!</definedName>
    <definedName name="Excel_BuiltIn_Print_Titles_2">#REF!</definedName>
    <definedName name="Excel_BuiltIn_Print_Titles_2_1">#REF!</definedName>
    <definedName name="Excel_BuiltIn_Print_Titles_3">[1]สุดท้าย!#REF!</definedName>
    <definedName name="Excel_BuiltIn_Print_Titles_3_1">#REF!</definedName>
    <definedName name="Excel_BuiltIn_Print_Titles_4">#REF!</definedName>
    <definedName name="Excel_BuiltIn_Print_Titles_4_1">#REF!</definedName>
    <definedName name="Excel_BuiltIn_Print_Titles_5_1">#REF!</definedName>
    <definedName name="_xlnm.Print_Titles" localSheetId="10">'ขยาย.จ.'!$2:$4</definedName>
    <definedName name="_xlnm.Print_Titles" localSheetId="11">'ขยาย.ประเภท.'!$2:$4</definedName>
    <definedName name="_xlnm.Print_Titles" localSheetId="17">บัญชีประเภทโรงงาน.!$2:$3</definedName>
    <definedName name="_xlnm.Print_Titles" localSheetId="8">'ประกอบ.จ.ประเภท.'!$3:$4</definedName>
    <definedName name="_xlnm.Print_Titles" localSheetId="6">'ประกอบ.จ.ภาค.'!$2:$4</definedName>
    <definedName name="_xlnm.Print_Titles" localSheetId="7">'ประกอบ.ประเภท.'!$2:$4</definedName>
    <definedName name="_xlnm.Print_Titles" localSheetId="12">'เลิก.จ.'!$2:$4</definedName>
    <definedName name="_xlnm.Print_Titles" localSheetId="13">'เลิก.ประเภท.'!$2:$4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36" l="1"/>
  <c r="G6" i="36"/>
  <c r="G7" i="36"/>
  <c r="G8" i="36"/>
  <c r="G9" i="36"/>
  <c r="G10" i="36"/>
  <c r="G11" i="36"/>
  <c r="G12" i="36"/>
  <c r="G13" i="36"/>
  <c r="G14" i="36"/>
  <c r="G15" i="36"/>
  <c r="G16" i="36"/>
  <c r="G17" i="36"/>
  <c r="G18" i="36"/>
  <c r="G19" i="36"/>
  <c r="G20" i="36"/>
  <c r="G21" i="36"/>
  <c r="G22" i="36"/>
  <c r="G23" i="36"/>
  <c r="G24" i="36"/>
  <c r="G25" i="36"/>
  <c r="G26" i="36"/>
  <c r="G27" i="36"/>
  <c r="G28" i="36"/>
  <c r="G29" i="36"/>
  <c r="G30" i="36"/>
  <c r="G31" i="36"/>
  <c r="G32" i="36"/>
  <c r="G33" i="36"/>
  <c r="G34" i="36"/>
  <c r="G35" i="36"/>
  <c r="G36" i="36"/>
  <c r="G37" i="36"/>
  <c r="G38" i="36"/>
  <c r="G39" i="36"/>
  <c r="G40" i="36"/>
  <c r="G41" i="36"/>
  <c r="G42" i="36"/>
  <c r="G43" i="36"/>
  <c r="G44" i="36"/>
  <c r="G45" i="36"/>
  <c r="G46" i="36"/>
  <c r="G47" i="36"/>
  <c r="G48" i="36"/>
  <c r="G49" i="36"/>
  <c r="G50" i="36"/>
  <c r="G51" i="36"/>
  <c r="G52" i="36"/>
  <c r="G53" i="36"/>
  <c r="G54" i="36"/>
  <c r="G55" i="36"/>
  <c r="G56" i="36"/>
  <c r="G57" i="36"/>
  <c r="G58" i="36"/>
  <c r="G59" i="36"/>
  <c r="G60" i="36"/>
  <c r="G61" i="36"/>
  <c r="G62" i="36"/>
  <c r="G63" i="36"/>
  <c r="G64" i="36"/>
  <c r="G65" i="36"/>
  <c r="G66" i="36"/>
  <c r="G67" i="36"/>
  <c r="G68" i="36"/>
  <c r="G69" i="36"/>
  <c r="G70" i="36"/>
  <c r="G71" i="36"/>
  <c r="G72" i="36"/>
  <c r="G73" i="36"/>
  <c r="G74" i="36"/>
  <c r="G75" i="36"/>
  <c r="G76" i="36"/>
  <c r="G77" i="36"/>
  <c r="G78" i="36"/>
  <c r="G79" i="36"/>
  <c r="G80" i="36"/>
  <c r="G81" i="36"/>
  <c r="G82" i="36"/>
  <c r="G83" i="36"/>
  <c r="G84" i="36"/>
  <c r="G85" i="36"/>
  <c r="G86" i="36"/>
  <c r="G87" i="36"/>
  <c r="G88" i="36"/>
  <c r="G89" i="36"/>
  <c r="G90" i="36"/>
  <c r="G91" i="36"/>
  <c r="G92" i="36"/>
  <c r="G93" i="36"/>
  <c r="G94" i="36"/>
  <c r="G95" i="36"/>
  <c r="G96" i="36"/>
  <c r="G97" i="36"/>
  <c r="G98" i="36"/>
  <c r="G99" i="36"/>
  <c r="G100" i="36"/>
  <c r="G101" i="36"/>
  <c r="G102" i="36"/>
  <c r="G103" i="36"/>
  <c r="G104" i="36"/>
  <c r="G105" i="36"/>
  <c r="G106" i="36"/>
  <c r="G107" i="36"/>
  <c r="G108" i="36"/>
  <c r="G109" i="36"/>
  <c r="G110" i="36"/>
  <c r="G111" i="36"/>
  <c r="G112" i="36"/>
  <c r="G113" i="36"/>
  <c r="G114" i="36"/>
  <c r="G115" i="36"/>
  <c r="G116" i="36"/>
  <c r="G117" i="36"/>
  <c r="G118" i="36"/>
  <c r="G119" i="36"/>
  <c r="G120" i="36"/>
  <c r="G121" i="36"/>
  <c r="G122" i="36"/>
  <c r="G123" i="36"/>
  <c r="G124" i="36"/>
  <c r="G125" i="36"/>
  <c r="G126" i="36"/>
  <c r="G127" i="36"/>
  <c r="G128" i="36"/>
  <c r="G129" i="36"/>
  <c r="G130" i="36"/>
  <c r="G131" i="36"/>
  <c r="G132" i="36"/>
  <c r="G133" i="36"/>
  <c r="G134" i="36"/>
  <c r="G135" i="36"/>
  <c r="G136" i="36"/>
  <c r="G137" i="36"/>
  <c r="G138" i="36"/>
  <c r="G139" i="36"/>
  <c r="G140" i="36"/>
  <c r="G141" i="36"/>
  <c r="G142" i="36"/>
  <c r="G143" i="36"/>
  <c r="G144" i="36"/>
  <c r="G145" i="36"/>
  <c r="G146" i="36"/>
  <c r="G147" i="36"/>
  <c r="G4" i="36"/>
  <c r="G3" i="36"/>
  <c r="M18" i="29"/>
  <c r="J18" i="29"/>
  <c r="G18" i="29"/>
  <c r="D18" i="29"/>
  <c r="J17" i="28" l="1"/>
  <c r="G17" i="28"/>
  <c r="D17" i="28"/>
  <c r="C50" i="27"/>
  <c r="D50" i="27"/>
  <c r="E50" i="27"/>
  <c r="F50" i="27"/>
  <c r="G50" i="27"/>
  <c r="B50" i="27"/>
  <c r="I50" i="27"/>
  <c r="J50" i="27"/>
  <c r="K50" i="27"/>
  <c r="L50" i="27"/>
  <c r="M50" i="27"/>
  <c r="H50" i="27"/>
  <c r="B6" i="26"/>
  <c r="C6" i="26"/>
  <c r="D6" i="26"/>
  <c r="E6" i="26"/>
  <c r="F6" i="26"/>
  <c r="G6" i="26"/>
  <c r="B7" i="26"/>
  <c r="C7" i="26"/>
  <c r="D7" i="26"/>
  <c r="E7" i="26"/>
  <c r="F7" i="26"/>
  <c r="G7" i="26"/>
  <c r="B8" i="26"/>
  <c r="C8" i="26"/>
  <c r="D8" i="26"/>
  <c r="E8" i="26"/>
  <c r="F8" i="26"/>
  <c r="G8" i="26"/>
  <c r="B9" i="26"/>
  <c r="C9" i="26"/>
  <c r="D9" i="26"/>
  <c r="E9" i="26"/>
  <c r="F9" i="26"/>
  <c r="G9" i="26"/>
  <c r="B10" i="26"/>
  <c r="C10" i="26"/>
  <c r="D10" i="26"/>
  <c r="E10" i="26"/>
  <c r="F10" i="26"/>
  <c r="G10" i="26"/>
  <c r="B11" i="26"/>
  <c r="C11" i="26"/>
  <c r="D11" i="26"/>
  <c r="E11" i="26"/>
  <c r="F11" i="26"/>
  <c r="G11" i="26"/>
  <c r="B12" i="26"/>
  <c r="C12" i="26"/>
  <c r="D12" i="26"/>
  <c r="E12" i="26"/>
  <c r="F12" i="26"/>
  <c r="G12" i="26"/>
  <c r="B13" i="26"/>
  <c r="C13" i="26"/>
  <c r="D13" i="26"/>
  <c r="E13" i="26"/>
  <c r="F13" i="26"/>
  <c r="G13" i="26"/>
  <c r="B14" i="26"/>
  <c r="C14" i="26"/>
  <c r="D14" i="26"/>
  <c r="E14" i="26"/>
  <c r="F14" i="26"/>
  <c r="G14" i="26"/>
  <c r="B15" i="26"/>
  <c r="C15" i="26"/>
  <c r="D15" i="26"/>
  <c r="E15" i="26"/>
  <c r="F15" i="26"/>
  <c r="G15" i="26"/>
  <c r="B16" i="26"/>
  <c r="C16" i="26"/>
  <c r="D16" i="26"/>
  <c r="E16" i="26"/>
  <c r="F16" i="26"/>
  <c r="G16" i="26"/>
  <c r="B17" i="26"/>
  <c r="C17" i="26"/>
  <c r="D17" i="26"/>
  <c r="E17" i="26"/>
  <c r="F17" i="26"/>
  <c r="G17" i="26"/>
  <c r="B18" i="26"/>
  <c r="C18" i="26"/>
  <c r="D18" i="26"/>
  <c r="E18" i="26"/>
  <c r="F18" i="26"/>
  <c r="G18" i="26"/>
  <c r="B19" i="26"/>
  <c r="C19" i="26"/>
  <c r="D19" i="26"/>
  <c r="E19" i="26"/>
  <c r="F19" i="26"/>
  <c r="G19" i="26"/>
  <c r="B20" i="26"/>
  <c r="C20" i="26"/>
  <c r="D20" i="26"/>
  <c r="E20" i="26"/>
  <c r="F20" i="26"/>
  <c r="G20" i="26"/>
  <c r="B21" i="26"/>
  <c r="C21" i="26"/>
  <c r="D21" i="26"/>
  <c r="E21" i="26"/>
  <c r="F21" i="26"/>
  <c r="G21" i="26"/>
  <c r="B22" i="26"/>
  <c r="C22" i="26"/>
  <c r="D22" i="26"/>
  <c r="E22" i="26"/>
  <c r="F22" i="26"/>
  <c r="G22" i="26"/>
  <c r="B23" i="26"/>
  <c r="C23" i="26"/>
  <c r="D23" i="26"/>
  <c r="E23" i="26"/>
  <c r="F23" i="26"/>
  <c r="G23" i="26"/>
  <c r="B24" i="26"/>
  <c r="C24" i="26"/>
  <c r="D24" i="26"/>
  <c r="E24" i="26"/>
  <c r="F24" i="26"/>
  <c r="G24" i="26"/>
  <c r="B25" i="26"/>
  <c r="C25" i="26"/>
  <c r="D25" i="26"/>
  <c r="E25" i="26"/>
  <c r="F25" i="26"/>
  <c r="G25" i="26"/>
  <c r="B26" i="26"/>
  <c r="C26" i="26"/>
  <c r="D26" i="26"/>
  <c r="E26" i="26"/>
  <c r="F26" i="26"/>
  <c r="G26" i="26"/>
  <c r="B27" i="26"/>
  <c r="C27" i="26"/>
  <c r="D27" i="26"/>
  <c r="E27" i="26"/>
  <c r="F27" i="26"/>
  <c r="G27" i="26"/>
  <c r="B28" i="26"/>
  <c r="C28" i="26"/>
  <c r="D28" i="26"/>
  <c r="E28" i="26"/>
  <c r="F28" i="26"/>
  <c r="G28" i="26"/>
  <c r="B29" i="26"/>
  <c r="C29" i="26"/>
  <c r="D29" i="26"/>
  <c r="E29" i="26"/>
  <c r="F29" i="26"/>
  <c r="G29" i="26"/>
  <c r="B30" i="26"/>
  <c r="C30" i="26"/>
  <c r="D30" i="26"/>
  <c r="E30" i="26"/>
  <c r="F30" i="26"/>
  <c r="G30" i="26"/>
  <c r="B31" i="26"/>
  <c r="C31" i="26"/>
  <c r="D31" i="26"/>
  <c r="E31" i="26"/>
  <c r="F31" i="26"/>
  <c r="G31" i="26"/>
  <c r="B32" i="26"/>
  <c r="C32" i="26"/>
  <c r="D32" i="26"/>
  <c r="E32" i="26"/>
  <c r="F32" i="26"/>
  <c r="G32" i="26"/>
  <c r="B33" i="26"/>
  <c r="C33" i="26"/>
  <c r="D33" i="26"/>
  <c r="E33" i="26"/>
  <c r="F33" i="26"/>
  <c r="G33" i="26"/>
  <c r="B34" i="26"/>
  <c r="C34" i="26"/>
  <c r="D34" i="26"/>
  <c r="E34" i="26"/>
  <c r="F34" i="26"/>
  <c r="G34" i="26"/>
  <c r="B35" i="26"/>
  <c r="C35" i="26"/>
  <c r="D35" i="26"/>
  <c r="E35" i="26"/>
  <c r="F35" i="26"/>
  <c r="G35" i="26"/>
  <c r="B36" i="26"/>
  <c r="C36" i="26"/>
  <c r="D36" i="26"/>
  <c r="E36" i="26"/>
  <c r="F36" i="26"/>
  <c r="G36" i="26"/>
  <c r="B37" i="26"/>
  <c r="C37" i="26"/>
  <c r="D37" i="26"/>
  <c r="E37" i="26"/>
  <c r="F37" i="26"/>
  <c r="G37" i="26"/>
  <c r="B38" i="26"/>
  <c r="C38" i="26"/>
  <c r="D38" i="26"/>
  <c r="E38" i="26"/>
  <c r="F38" i="26"/>
  <c r="G38" i="26"/>
  <c r="C5" i="26"/>
  <c r="C39" i="26" s="1"/>
  <c r="D5" i="26"/>
  <c r="D39" i="26" s="1"/>
  <c r="E5" i="26"/>
  <c r="E39" i="26" s="1"/>
  <c r="F5" i="26"/>
  <c r="F39" i="26" s="1"/>
  <c r="G5" i="26"/>
  <c r="G39" i="26" s="1"/>
  <c r="B5" i="26"/>
  <c r="B39" i="26" s="1"/>
  <c r="I39" i="26"/>
  <c r="J39" i="26"/>
  <c r="K39" i="26"/>
  <c r="L39" i="26"/>
  <c r="M39" i="26"/>
  <c r="H39" i="26"/>
  <c r="J18" i="18" l="1"/>
  <c r="G18" i="18"/>
  <c r="D18" i="18"/>
  <c r="C25" i="8" l="1"/>
  <c r="D25" i="8"/>
  <c r="E25" i="8"/>
  <c r="F25" i="8"/>
  <c r="G25" i="8"/>
  <c r="B25" i="8"/>
  <c r="I18" i="29"/>
  <c r="L18" i="29"/>
  <c r="F18" i="29"/>
  <c r="C18" i="29"/>
  <c r="I17" i="28"/>
  <c r="F17" i="28"/>
  <c r="C17" i="28"/>
  <c r="I18" i="18"/>
  <c r="F18" i="18"/>
  <c r="C18" i="18"/>
  <c r="I23" i="14"/>
  <c r="D23" i="14"/>
  <c r="D24" i="14" s="1"/>
  <c r="F23" i="14"/>
  <c r="L25" i="32"/>
  <c r="I24" i="14" l="1"/>
  <c r="J23" i="14"/>
  <c r="G23" i="14"/>
  <c r="G24" i="14" s="1"/>
  <c r="L23" i="14" s="1"/>
  <c r="C23" i="14"/>
  <c r="C24" i="14" s="1"/>
  <c r="F24" i="14"/>
  <c r="E23" i="14"/>
  <c r="E24" i="14" s="1"/>
  <c r="K18" i="29"/>
  <c r="H18" i="29"/>
  <c r="E18" i="29"/>
  <c r="B18" i="29"/>
  <c r="H17" i="28"/>
  <c r="E17" i="28"/>
  <c r="B17" i="28"/>
  <c r="B18" i="18"/>
  <c r="E18" i="18"/>
  <c r="H18" i="18"/>
  <c r="C24" i="32"/>
  <c r="D24" i="32"/>
  <c r="E24" i="32"/>
  <c r="F24" i="32"/>
  <c r="B24" i="32"/>
  <c r="P20" i="32"/>
  <c r="P21" i="32"/>
  <c r="O20" i="32"/>
  <c r="O21" i="32"/>
  <c r="N20" i="32"/>
  <c r="N21" i="32"/>
  <c r="M20" i="32"/>
  <c r="M21" i="32"/>
  <c r="L20" i="32"/>
  <c r="L21" i="32"/>
  <c r="H23" i="14" l="1"/>
  <c r="H24" i="14" s="1"/>
  <c r="K23" i="14"/>
  <c r="J24" i="14"/>
  <c r="L24" i="14"/>
  <c r="K24" i="14" l="1"/>
  <c r="M26" i="32" l="1"/>
  <c r="N26" i="32"/>
  <c r="O26" i="32"/>
  <c r="P26" i="32"/>
  <c r="L26" i="32"/>
  <c r="M19" i="32"/>
  <c r="N19" i="32"/>
  <c r="O19" i="32"/>
  <c r="P19" i="32"/>
  <c r="L19" i="32"/>
  <c r="M25" i="32" l="1"/>
  <c r="N25" i="32"/>
  <c r="O25" i="32"/>
  <c r="P25" i="32"/>
  <c r="M22" i="32" l="1"/>
  <c r="N22" i="32"/>
  <c r="O22" i="32"/>
  <c r="P22" i="32"/>
  <c r="L22" i="32"/>
  <c r="M23" i="32"/>
  <c r="N23" i="32"/>
  <c r="O23" i="32"/>
  <c r="P23" i="32"/>
  <c r="L23" i="32"/>
  <c r="H24" i="32" l="1"/>
  <c r="I24" i="32"/>
  <c r="J24" i="32"/>
  <c r="G24" i="32"/>
  <c r="K24" i="32"/>
  <c r="M24" i="32" l="1"/>
  <c r="N24" i="32"/>
  <c r="P24" i="32"/>
  <c r="O24" i="32"/>
  <c r="L24" i="32"/>
</calcChain>
</file>

<file path=xl/sharedStrings.xml><?xml version="1.0" encoding="utf-8"?>
<sst xmlns="http://schemas.openxmlformats.org/spreadsheetml/2006/main" count="3798" uniqueCount="2249">
  <si>
    <t>ระยอง</t>
  </si>
  <si>
    <t>88(2)</t>
  </si>
  <si>
    <t>สระบุรี</t>
  </si>
  <si>
    <t>15(2)</t>
  </si>
  <si>
    <t>สมุทรปราการ</t>
  </si>
  <si>
    <t>52(4)</t>
  </si>
  <si>
    <t>ชลบุรี</t>
  </si>
  <si>
    <t>4(3)</t>
  </si>
  <si>
    <t>ปทุมธานี</t>
  </si>
  <si>
    <t>74(3)</t>
  </si>
  <si>
    <t>ปราจีนบุรี</t>
  </si>
  <si>
    <t>95(1)</t>
  </si>
  <si>
    <t>-</t>
  </si>
  <si>
    <t>64(12)</t>
  </si>
  <si>
    <t>พระนครศรีอยุธยา</t>
  </si>
  <si>
    <t>10(1)</t>
  </si>
  <si>
    <t>50(3)</t>
  </si>
  <si>
    <t>53(4)</t>
  </si>
  <si>
    <t>46(2)</t>
  </si>
  <si>
    <t>ฉะเชิงเทรา</t>
  </si>
  <si>
    <t>77(1)</t>
  </si>
  <si>
    <t>53(5)</t>
  </si>
  <si>
    <t>นนทบุรี</t>
  </si>
  <si>
    <t>34(4)</t>
  </si>
  <si>
    <t>34(1)</t>
  </si>
  <si>
    <t>สุราษฎร์ธานี</t>
  </si>
  <si>
    <t>9(5)</t>
  </si>
  <si>
    <t>53(1)</t>
  </si>
  <si>
    <t>ราชบุรี</t>
  </si>
  <si>
    <t>76(1)</t>
  </si>
  <si>
    <t>50(4)</t>
  </si>
  <si>
    <t>84(1)</t>
  </si>
  <si>
    <t>เชียงราย</t>
  </si>
  <si>
    <t>กรุงเทพมหานคร</t>
  </si>
  <si>
    <t>100(6)</t>
  </si>
  <si>
    <t>52(3)</t>
  </si>
  <si>
    <t>12(8)</t>
  </si>
  <si>
    <t>เมืองสมุทรสาคร</t>
  </si>
  <si>
    <t>สมุทรสาคร</t>
  </si>
  <si>
    <t>64(13)</t>
  </si>
  <si>
    <t>64(6)</t>
  </si>
  <si>
    <t>เชียงใหม่</t>
  </si>
  <si>
    <t>43(1)</t>
  </si>
  <si>
    <t>นครปฐม</t>
  </si>
  <si>
    <t>3(2)</t>
  </si>
  <si>
    <t>นครราชสีมา</t>
  </si>
  <si>
    <t>64(14)</t>
  </si>
  <si>
    <t>22(2)</t>
  </si>
  <si>
    <t>8(1)</t>
  </si>
  <si>
    <t>63(2)</t>
  </si>
  <si>
    <t>41(2)</t>
  </si>
  <si>
    <t>บ้านบึง</t>
  </si>
  <si>
    <t>47(3)</t>
  </si>
  <si>
    <t>58(1)</t>
  </si>
  <si>
    <t>สงขลา</t>
  </si>
  <si>
    <t>53(9)</t>
  </si>
  <si>
    <t>50(1)</t>
  </si>
  <si>
    <t>2(6)</t>
  </si>
  <si>
    <t>67(7)</t>
  </si>
  <si>
    <t>40(2)</t>
  </si>
  <si>
    <t>77(2)</t>
  </si>
  <si>
    <t>46(1)</t>
  </si>
  <si>
    <t>100(5)</t>
  </si>
  <si>
    <t>53(3)</t>
  </si>
  <si>
    <t>3(1)</t>
  </si>
  <si>
    <t>4(1)</t>
  </si>
  <si>
    <t>ผลิตคอนกรีตผสมเสร็จ</t>
  </si>
  <si>
    <t>20(1)</t>
  </si>
  <si>
    <t>2(1)</t>
  </si>
  <si>
    <t>4(2)</t>
  </si>
  <si>
    <t>9(4)</t>
  </si>
  <si>
    <t>36(1)</t>
  </si>
  <si>
    <t>64(4)</t>
  </si>
  <si>
    <t>78(2)</t>
  </si>
  <si>
    <t>2(9)</t>
  </si>
  <si>
    <t>ร้อยเอ็ด</t>
  </si>
  <si>
    <t>2(5)</t>
  </si>
  <si>
    <t>3(4)</t>
  </si>
  <si>
    <t>7(1)</t>
  </si>
  <si>
    <t>34(2)</t>
  </si>
  <si>
    <t>87(7)</t>
  </si>
  <si>
    <t>กาฬสินธุ์</t>
  </si>
  <si>
    <t>15(1)</t>
  </si>
  <si>
    <t>4(5)</t>
  </si>
  <si>
    <t>13(8)</t>
  </si>
  <si>
    <t>ตรัง</t>
  </si>
  <si>
    <t>20(2)</t>
  </si>
  <si>
    <t>48(7)</t>
  </si>
  <si>
    <t>9(6)</t>
  </si>
  <si>
    <t>9(2)</t>
  </si>
  <si>
    <t>อุดรธานี</t>
  </si>
  <si>
    <t>28(1)</t>
  </si>
  <si>
    <t>64(9)</t>
  </si>
  <si>
    <t>กระบี่</t>
  </si>
  <si>
    <t>48(9)</t>
  </si>
  <si>
    <t>2(2)</t>
  </si>
  <si>
    <t>ชุมพร</t>
  </si>
  <si>
    <t>40(1)</t>
  </si>
  <si>
    <t>ขอนแก่น</t>
  </si>
  <si>
    <t>กาญจนบุรี</t>
  </si>
  <si>
    <t>34(3)</t>
  </si>
  <si>
    <t>64(10)</t>
  </si>
  <si>
    <t>34(6)</t>
  </si>
  <si>
    <t>ลพบุรี</t>
  </si>
  <si>
    <t>78(1)</t>
  </si>
  <si>
    <t>64(11)</t>
  </si>
  <si>
    <t>การต้ม นึ่ง หรืออบพืชหรือเมล็ดพืช</t>
  </si>
  <si>
    <t>การกะเทาะเมล็ด หรือเปลือกเมล็ดพืช</t>
  </si>
  <si>
    <t>การร่อน ล้าง คัด หรือแยกขนาดหรือคุณภาพของผลิตผลเกษตรกรรม</t>
  </si>
  <si>
    <t>การโม่ บด หรือย่อยหิน</t>
  </si>
  <si>
    <t>การดูดทราย</t>
  </si>
  <si>
    <t>การฆ่าสัตว์</t>
  </si>
  <si>
    <t>การทำแป้ง</t>
  </si>
  <si>
    <t>การผลิตอาหารสำเร็จรูปจากเมล็ดพืชหรือหัวพืช</t>
  </si>
  <si>
    <t>การผสมแป้งหรือเมล็ดพืช</t>
  </si>
  <si>
    <t>การปอกหัวพืช หรือทำหัวพืชให้เป็นเส้น แว่น หรือแท่ง</t>
  </si>
  <si>
    <t>การทำขนมปัง หรือขนมเค็ก</t>
  </si>
  <si>
    <t>การทำพริกป่น พริกไทยป่น หรือเครื่องแกง</t>
  </si>
  <si>
    <t>การทำอาหารผสมหรืออาหารสำเร็จรูปสำหรับเลี้ยงสัตว์</t>
  </si>
  <si>
    <t>การทำน้ำดื่ม</t>
  </si>
  <si>
    <t>การทำเครื่องดื่มที่ไม่มีแอลกอฮอล์</t>
  </si>
  <si>
    <t>การทำไม้วีเนียร์ หรือไม้อัดทุกชนิด</t>
  </si>
  <si>
    <t>การเผาถ่านจากไม้</t>
  </si>
  <si>
    <t>การทำผลิตภัณฑ์ซึ่งมิใช่ภาชนะบรรจุจากเยื่อ กระดาษ หรือกระดาษแข็ง</t>
  </si>
  <si>
    <t>การทำแม่พิมพ์โลหะ</t>
  </si>
  <si>
    <t>การทำปุ๋ย หรือสารป้องกันหรือกำจัดศัตรูพืชหรือสัตว์</t>
  </si>
  <si>
    <t>การทำเครื่องสำอาง หรือสิ่งปรุงแต่งร่างกาย</t>
  </si>
  <si>
    <t>การล้าง บด หรือย่อยพลาสติก</t>
  </si>
  <si>
    <t>โรงงานผลิตแก้ว เส้นใยแก้ว หรือผลิตภัณฑ์แก้ว</t>
  </si>
  <si>
    <t>การทำส่วนประกอบสำหรับใช้ในการก่อสร้างอาคาร</t>
  </si>
  <si>
    <t>การทำตู้หรือห้องนิรภัย</t>
  </si>
  <si>
    <t>การทำเครื่องใช้เล็ก ๆ จากโลหะ</t>
  </si>
  <si>
    <t>การอัดเศษโลหะ</t>
  </si>
  <si>
    <t>การกลึง เจาะ คว้าน กัด ไส เจียน หรือเชื่อมโลหะทั่วไป</t>
  </si>
  <si>
    <t>โรงงานห้องเย็น</t>
  </si>
  <si>
    <t>รวม</t>
  </si>
  <si>
    <t>จำนวน</t>
  </si>
  <si>
    <t>ร้อยละ</t>
  </si>
  <si>
    <t>รายภาค</t>
  </si>
  <si>
    <t>เงินทุน</t>
  </si>
  <si>
    <t>จำนวนคนงาน(คน)</t>
  </si>
  <si>
    <t>(โรง)</t>
  </si>
  <si>
    <t>(ล้านบาท)</t>
  </si>
  <si>
    <t>ชาย</t>
  </si>
  <si>
    <t>หญิง</t>
  </si>
  <si>
    <t>ประกอบกิจการ</t>
  </si>
  <si>
    <t xml:space="preserve"> ภูมิภาค</t>
  </si>
  <si>
    <t xml:space="preserve">  - ภาคกลาง</t>
  </si>
  <si>
    <t xml:space="preserve">  - ภาคตะวันออก</t>
  </si>
  <si>
    <t xml:space="preserve">  - ภาคตะวันออกเฉียงเหนือ</t>
  </si>
  <si>
    <t xml:space="preserve">  - ภาคเหนือ</t>
  </si>
  <si>
    <t xml:space="preserve">  - ภาคใต้</t>
  </si>
  <si>
    <t>รวมทั้งหมด</t>
  </si>
  <si>
    <t>รวมโรงงานทั้งหมด</t>
  </si>
  <si>
    <t>หน่วยอนุญาต</t>
  </si>
  <si>
    <t>รวมประกอบกิจการ</t>
  </si>
  <si>
    <t>ขยายกิจการ</t>
  </si>
  <si>
    <t>กพร. หมายถึง กรมอุตสาหกรรมพื้นฐานและการเหมืองแร่</t>
  </si>
  <si>
    <t>สอจ. หมายถึง สำนักงานอุตสาหกรรมจังหวัด</t>
  </si>
  <si>
    <t>ขนาดโรงงาน</t>
  </si>
  <si>
    <t>เงินลงทุน</t>
  </si>
  <si>
    <t>คนงาน(คน)</t>
  </si>
  <si>
    <t>จำนวนโรงงาน(โรง)</t>
  </si>
  <si>
    <t>จำนวนเงินลงทุน(ล้านบาท)</t>
  </si>
  <si>
    <t>เดือน</t>
  </si>
  <si>
    <t xml:space="preserve">  มกราคม</t>
  </si>
  <si>
    <t xml:space="preserve">  กุมภาพันธ์</t>
  </si>
  <si>
    <t xml:space="preserve">  มีนาคม</t>
  </si>
  <si>
    <t xml:space="preserve">  เมษายน</t>
  </si>
  <si>
    <t xml:space="preserve">  พฤษภาคม</t>
  </si>
  <si>
    <t xml:space="preserve">  มิถุนายน</t>
  </si>
  <si>
    <t xml:space="preserve">  กรกฏาคม</t>
  </si>
  <si>
    <t xml:space="preserve">  สิงหาคม</t>
  </si>
  <si>
    <t xml:space="preserve">  กันยายน</t>
  </si>
  <si>
    <t xml:space="preserve">  ตุลาคม</t>
  </si>
  <si>
    <t xml:space="preserve">  พฤศจิกายน</t>
  </si>
  <si>
    <t xml:space="preserve">  ธันวาคม</t>
  </si>
  <si>
    <t xml:space="preserve">1. จังหวัดที่มีโรงงานอุตสาหกรรมประกอบกิจการเพิ่มขึ้นมากที่สุด 3 อันดับแรก คือ   </t>
  </si>
  <si>
    <t>2. จังหวัดที่มีเงินลงทุนของโรงงานอุตสาหกรรม เพิ่มขึ้นมากที่สุด 3 อันดับแรก คือ</t>
  </si>
  <si>
    <t>3. จังหวัดที่มีการจ้างงานของโรงงานอุตสาหกรรมเพิ่มขึ้นมากที่สุด 3 อันดับแรก คือ</t>
  </si>
  <si>
    <t xml:space="preserve">4. ประเภทอุตสาหกรรมที่ประกอบกิจการ เพิ่มขึ้นมากที่สุด 3 อันดับแรก คือ </t>
  </si>
  <si>
    <t>5. ประเภทอุตสาหกรรมที่มีเงินลงทุน เพิ่มขึ้นมากที่สุด 3 อันดับแรก คือ</t>
  </si>
  <si>
    <t>6. ประเภทโรงงานอุตสาหกรรมที่มีการจ้างแรงงาน เพิ่มขึ้นมากที่สุด 3 อันดับแรก คือ</t>
  </si>
  <si>
    <t>หมวดอุตสาหกรรมสำคัญ</t>
  </si>
  <si>
    <t>เครื่องจักร</t>
  </si>
  <si>
    <t>(แรงม้า)</t>
  </si>
  <si>
    <t xml:space="preserve">  1. ผลิตภัณฑ์จากพืช(Basic agro-Industry)</t>
  </si>
  <si>
    <t xml:space="preserve">  2. อุตสาหกรรมอาหาร(Food)</t>
  </si>
  <si>
    <t xml:space="preserve">  3. อุตสาหกรรมเครื่องดื่ม(Beverage)</t>
  </si>
  <si>
    <t xml:space="preserve">  4. สิ่งทอ(Textile)</t>
  </si>
  <si>
    <t xml:space="preserve">  5. อุตสาหกรรมเครื่องแต่งกายยกเว้นรองเท้า(Wearing Apparel)</t>
  </si>
  <si>
    <t xml:space="preserve">  6. ผลิตหนังสัตว์และผลิตภัณฑ์จากหนังสัตว์(Leather products &amp; Footwear)</t>
  </si>
  <si>
    <t xml:space="preserve">  7. แปรรูปไม้และผลิตภัณฑ์จากไม้(Wood &amp; Wood products)</t>
  </si>
  <si>
    <t xml:space="preserve">  8. เครื่องเรือนหรือเครื่องตบแต่งในอาคารจากไม้ แก้ว ยาง หรืออโลหะอื่น</t>
  </si>
  <si>
    <t xml:space="preserve">  9. ผลิตกระดาษและผลิตภัณฑ์กระดาษ(Paper &amp; Paper products)</t>
  </si>
  <si>
    <t>10. การพิมพ์ การเย็บเล่ม ทำปกหรือการทำแม่พิมพ์</t>
  </si>
  <si>
    <t>11. เคมีภัณฑ์และผลิตภัณฑ์เคมี(Chemical &amp; Chemical products)</t>
  </si>
  <si>
    <t>12. ผลิตภัณฑ์จากปิโตรเลียม(Petroleum products)</t>
  </si>
  <si>
    <t>13. ยางและผลิตภัณฑ์ยาง(Rubber products)</t>
  </si>
  <si>
    <t>14. ผลิตภัณฑ์พลาสติก(Plastic products)</t>
  </si>
  <si>
    <t>15. ผลิตภัณฑ์อโลหะ(Non-metal products)</t>
  </si>
  <si>
    <t>16. ผลิตโลหะขั้นมูลฐาน(Basic metal products)</t>
  </si>
  <si>
    <t>17. ผลิตภัณฑ์โลหะ(Fabricated products)</t>
  </si>
  <si>
    <t>18. ผลิตเครื่องจักร และเครื่องกล(Machinery)</t>
  </si>
  <si>
    <t>19. ผลิตเครื่องใช้ไฟฟ้าและอุปกรณ์(Electrical Machinery and Supplies)</t>
  </si>
  <si>
    <t>20. ผลิตยานพาหนะและอุปกรณ์  รวมทั้งการซ่อมยานพาหนะและอุปกรณ์</t>
  </si>
  <si>
    <t>21. การผลิตอื่นๆ (Other Manufacturing Industries)</t>
  </si>
  <si>
    <t>จังหวัด</t>
  </si>
  <si>
    <t>ประเภท</t>
  </si>
  <si>
    <t>อุตสาหกรรม</t>
  </si>
  <si>
    <t>จำพวกที่ 2</t>
  </si>
  <si>
    <t>จำพวกที่ 3</t>
  </si>
  <si>
    <t>ลำดับที่</t>
  </si>
  <si>
    <t>กรุงเทพมหานครและปริมณฑล</t>
  </si>
  <si>
    <t>ภาคกลาง</t>
  </si>
  <si>
    <t>ภาคตะวันออก</t>
  </si>
  <si>
    <t>ภาคตะวันออกเฉียงเหนือ</t>
  </si>
  <si>
    <t>ภาคเหนือ</t>
  </si>
  <si>
    <t>ภาคใต้</t>
  </si>
  <si>
    <r>
      <t xml:space="preserve">จำพวกที่ </t>
    </r>
    <r>
      <rPr>
        <sz val="10"/>
        <color rgb="FF0000FF"/>
        <rFont val="Tahoma"/>
        <family val="2"/>
        <scheme val="minor"/>
      </rPr>
      <t>2</t>
    </r>
  </si>
  <si>
    <r>
      <t xml:space="preserve">จำพวกที่ </t>
    </r>
    <r>
      <rPr>
        <sz val="10"/>
        <color rgb="FF0000FF"/>
        <rFont val="Tahoma"/>
        <family val="2"/>
        <scheme val="minor"/>
      </rPr>
      <t>3</t>
    </r>
  </si>
  <si>
    <t xml:space="preserve">การทำผลิตภัณฑ์คอนกรีต ผลิตภัณฑ์คอนกรีตผสมผลิตภัณฑ์ยิบซัม </t>
  </si>
  <si>
    <r>
      <t xml:space="preserve">จำพวกที่ </t>
    </r>
    <r>
      <rPr>
        <sz val="10"/>
        <color rgb="FF0000FF"/>
        <rFont val="Calibri"/>
        <family val="2"/>
      </rPr>
      <t>2</t>
    </r>
  </si>
  <si>
    <r>
      <t xml:space="preserve">จำพวกที่ </t>
    </r>
    <r>
      <rPr>
        <sz val="10"/>
        <color rgb="FF0000FF"/>
        <rFont val="Calibri"/>
        <family val="2"/>
      </rPr>
      <t>3</t>
    </r>
  </si>
  <si>
    <t>ชัยนาท</t>
  </si>
  <si>
    <t>พัทลุง</t>
  </si>
  <si>
    <t>บัญชีประเภทโรงงานอุตสาหกรรม</t>
  </si>
  <si>
    <t>ประเภทโรงงาน</t>
  </si>
  <si>
    <t>ประเภทหรือชนิดของโรงงาน</t>
  </si>
  <si>
    <t>โรงงานประกอบกิจการเกี่ยวกับการบ่มใบชาหรือใบยาสูบ</t>
  </si>
  <si>
    <t>2(3)</t>
  </si>
  <si>
    <t>การอัดปอหรือใบยาสูบ</t>
  </si>
  <si>
    <t>2(4)</t>
  </si>
  <si>
    <t>การหีบหรืออัดฝ้าย หรือการปั่นหรืออัดนุ่น</t>
  </si>
  <si>
    <t>การเก็บรักษาหรือลำเลียงพืช เมล็ดพืช หรือผลิตผลจากพืช  ในไซโล</t>
  </si>
  <si>
    <t>การบด ป่น หรือย่อยส่วนต่าง ๆ ของพืช ซึ่งมิใช่เมล็ดพืช หรือหัวพืช</t>
  </si>
  <si>
    <t>2(7)</t>
  </si>
  <si>
    <t xml:space="preserve">การเผาถ่าน  การบดถ่านหรือแบ่งบรรจุถ่าน จากกะลามะพร้าว </t>
  </si>
  <si>
    <t>2(8)</t>
  </si>
  <si>
    <t>การเพาะเชื้อเห็ด กล้วยไม้ หรือถั่วงอก</t>
  </si>
  <si>
    <t>2(10)</t>
  </si>
  <si>
    <t>การถนอมผลิตผลเกษตรกรรมโดยวิธีฉายรังสี</t>
  </si>
  <si>
    <t>2(11)</t>
  </si>
  <si>
    <t>การฟักไข่ โดยใช้ตู้อบ</t>
  </si>
  <si>
    <t>การขุดหรือลอก กรวด ทราย หรือดิน</t>
  </si>
  <si>
    <t>3(3)</t>
  </si>
  <si>
    <t>การร่อนหรือคัดกรวดหรือทราย</t>
  </si>
  <si>
    <t>3(5)</t>
  </si>
  <si>
    <t>การลำเลียงหิน กรวด ทราย หรือดิน ด้วยระบบสายพานลำเลียง</t>
  </si>
  <si>
    <t>การถนอมเนื้อสัตว์  หรือทำให้เยือกแข็งโดยฉับพลันหรือเหือดแห้ง</t>
  </si>
  <si>
    <t xml:space="preserve">การทำผลิตภัณฑ์อาหารสำเร็จรูปจากเนื้อสัตว์ มันสัตว์ หนังสัตว์ </t>
  </si>
  <si>
    <t>4(4)</t>
  </si>
  <si>
    <t>การสกัดน้ำมันหรือไขมันที่เป็นอาหารจากสัตว์</t>
  </si>
  <si>
    <t>การบรรจุเนื้อสัตว์หรือมันสัตว์ ในภาชนะที่ผนึกและอากาศเข้าไม่ได้</t>
  </si>
  <si>
    <t>4(6)</t>
  </si>
  <si>
    <t>การล้าง ชำแหละ แกะ ต้ม นึ่ง ทอด หรือส่วนหนึ่งส่วนใดของสัตว์</t>
  </si>
  <si>
    <t>4(7)</t>
  </si>
  <si>
    <t>การทำผลิตภัณฑ์จากไข่ เพื่อใช้ประกอบเป็นอาหาร</t>
  </si>
  <si>
    <t>5(1)</t>
  </si>
  <si>
    <t>การทำนมสดให้ไร้เชื้อ การพาสเจอร์ไรส์ หรือสเตอริไลส์</t>
  </si>
  <si>
    <t>5(2)</t>
  </si>
  <si>
    <t xml:space="preserve"> การทำนมสดจากนมผลและไขมัน</t>
  </si>
  <si>
    <t>5(3)</t>
  </si>
  <si>
    <t>การทำนมข้น นมผง หรือนมระเหย</t>
  </si>
  <si>
    <t>5(4)</t>
  </si>
  <si>
    <t>การทำครีมจากน้ำนม</t>
  </si>
  <si>
    <t>5(5)</t>
  </si>
  <si>
    <t>การทำเนยเหลวหรือแข็ง</t>
  </si>
  <si>
    <t>5(6)</t>
  </si>
  <si>
    <t>การทำนมเปรียวหรือนมเพาะเชื้อ</t>
  </si>
  <si>
    <t>6(1)</t>
  </si>
  <si>
    <t>การทำอาหารจากสัตว์น้ำและบรรจุในภาชนะที่ผนึกและอากาศเข้าไม่ได้</t>
  </si>
  <si>
    <t>6(2)</t>
  </si>
  <si>
    <t xml:space="preserve">การถนอมสัตว์น้ำ โดยวิธีอบ รมควัน ใส่เกลือ ดอง ตากแห้ง </t>
  </si>
  <si>
    <t>6(3)</t>
  </si>
  <si>
    <t>การทำผลิตภัณฑ์อาหารสำเร็จรูปจากสัตว์น้ำ หนังหรือไขมัน สัตว์น้ำ</t>
  </si>
  <si>
    <t>6(4)</t>
  </si>
  <si>
    <t xml:space="preserve">การสกัดน้ำมันหรือไขมันที่เป็นอาหารจากสัตว์น้ำ </t>
  </si>
  <si>
    <t>6(5)</t>
  </si>
  <si>
    <t>การล้าง ชำแหละ แกะ ต้ม นิ่ง ทอด หรือบด สัตว์น้ำ</t>
  </si>
  <si>
    <t>การสกัดน้ำมันจากพืช หรือสัตว์ หรือไขมันจากสัตว์</t>
  </si>
  <si>
    <t>7(2)</t>
  </si>
  <si>
    <t>การอัดหรือป่นกากพืช หรือสัตว์ที่สกัดน้ำมันออกแล้ว</t>
  </si>
  <si>
    <t>7(3)</t>
  </si>
  <si>
    <t>การทำน้ำมันจากพืช หรือสัตว์ ให้แข็งโดยการเติมไฮโดรเจน</t>
  </si>
  <si>
    <t>7(4)</t>
  </si>
  <si>
    <t>การทำน้ำมันจากพืช หรือสัตว์หรือไขมันจากสัตว์ให้บริสุทธิ์</t>
  </si>
  <si>
    <t>7(5)</t>
  </si>
  <si>
    <t>การทำเนยเทียม ครีมเนียม หรือน้ำมันผสมสำหรับปรุงอาหาร</t>
  </si>
  <si>
    <t xml:space="preserve">การทำอาหารหรือเครื่องดื่มจากผัก พืชหรือผลไม้ </t>
  </si>
  <si>
    <t>8(2)</t>
  </si>
  <si>
    <t>การถนอมผัก พืช ผลไม้ โดยวิธีกวน ตากแห้ง ดอง หรือทำให้เยือกแข็ง</t>
  </si>
  <si>
    <t>9(1)</t>
  </si>
  <si>
    <t>การสี ฝัด หรือขัดข้าว</t>
  </si>
  <si>
    <t>9(3)</t>
  </si>
  <si>
    <t>การป่นหรือบด เมล็ดพืช หรือหัวพืช</t>
  </si>
  <si>
    <t>10(2)</t>
  </si>
  <si>
    <t>การทำขนมปังกรอบ หรือขนมอบแห้ง</t>
  </si>
  <si>
    <t>10(3)</t>
  </si>
  <si>
    <t>การทำผลิตภัณฑ์อาหารจากแป้ง เป็นเส้น เม็ด หรือชิ้น</t>
  </si>
  <si>
    <t>11(1)</t>
  </si>
  <si>
    <t>การทำน้ำเชื่อม</t>
  </si>
  <si>
    <t>11(2)</t>
  </si>
  <si>
    <t>การทำน้ำตาลทรายแดง</t>
  </si>
  <si>
    <t>11(3)</t>
  </si>
  <si>
    <t>การทำน้ำตาลทรายดิบ หรือน้ำตาลทรายขาว</t>
  </si>
  <si>
    <t>11(4)</t>
  </si>
  <si>
    <t>การทำน้ำตาลทรายดิบ หรือน้ำตาลทรายขาวให้บริสุทธิ์</t>
  </si>
  <si>
    <t>11(5)</t>
  </si>
  <si>
    <t>การทำน้ำตาลก้อน หรือน้ำตาลผง</t>
  </si>
  <si>
    <t>11(6)</t>
  </si>
  <si>
    <t xml:space="preserve">การทำกลูโคส เดกซ์โทรส ฟรักโทส </t>
  </si>
  <si>
    <t>11(7)</t>
  </si>
  <si>
    <t>การทำน้ำตาลจากน้ำหวานของพืชอื่น ๆ ซึ่งมิใช่อ้อย</t>
  </si>
  <si>
    <t>12(1)</t>
  </si>
  <si>
    <t>การทำใบชาแห้ง หรือใบชาผง</t>
  </si>
  <si>
    <t>12(2)</t>
  </si>
  <si>
    <t>การคั่ว บด หรือป่นกาแฟ หรือการทำกาแฟผง</t>
  </si>
  <si>
    <t>12(3)</t>
  </si>
  <si>
    <t>การทำโกโก้ผง หรือขนมจากโกโก้</t>
  </si>
  <si>
    <t>12(4)</t>
  </si>
  <si>
    <t>การทำช็อกโกเลต ช็อกโกเลตผง หรือนมจากช็อกโกเลต</t>
  </si>
  <si>
    <t>12(5)</t>
  </si>
  <si>
    <t>การทำเก็บฮวยผง ขิงผง หรือเครื่องดื่มชนิดผงจากพืชอื่น ๆ</t>
  </si>
  <si>
    <t>12(6)</t>
  </si>
  <si>
    <t>การทำมะขามอัดเม็ด มะนาวอัดเม็ด หรือผลไม้อัดเม็ด</t>
  </si>
  <si>
    <t>12(7)</t>
  </si>
  <si>
    <t xml:space="preserve">การเชื่อมหรือแช่อิ่มผลไม้ </t>
  </si>
  <si>
    <t xml:space="preserve">การอบหรือคั่วถั่วหรือเมล็ดผลไม้ การเคลือบด้วยน้ำตาล กาแฟ โกโก้ </t>
  </si>
  <si>
    <t>12(9)</t>
  </si>
  <si>
    <t>การทำหมากฝรั่ง</t>
  </si>
  <si>
    <t>12(10)</t>
  </si>
  <si>
    <t>การทำลูกกวาดหรือทอฟฟี่</t>
  </si>
  <si>
    <t>12(11)</t>
  </si>
  <si>
    <t>การทำไอศกรีม</t>
  </si>
  <si>
    <t>13(1)</t>
  </si>
  <si>
    <t>การทำผงฟู</t>
  </si>
  <si>
    <t>13(2)</t>
  </si>
  <si>
    <t>การทำเครื่องปรุงกลิ่น รส หรือสีของอาหาร น้ำปลา</t>
  </si>
  <si>
    <t>13(3)</t>
  </si>
  <si>
    <t>การทำแป้งเชื้อ</t>
  </si>
  <si>
    <t>13(4)</t>
  </si>
  <si>
    <t>การทำน้ำส้มสายชู</t>
  </si>
  <si>
    <t>13(5)</t>
  </si>
  <si>
    <t>การทำมัสมาร์ค</t>
  </si>
  <si>
    <t>13(6)</t>
  </si>
  <si>
    <t>การทำน้ำมันสลัด</t>
  </si>
  <si>
    <t>13(7)</t>
  </si>
  <si>
    <t>การบดหรือป่นเครื่องเทศ</t>
  </si>
  <si>
    <t>การทำน้ำแข็ง หรือ ตัด ซอย บด หรือย่อยน้ำแข็ง</t>
  </si>
  <si>
    <t xml:space="preserve">การป่นหรือบด พืช เมล็ดพืช กากพืช เนื้อสัตว์ กระดูกสัตว์ </t>
  </si>
  <si>
    <t>โรงงานต้ม กลั่น หรือผสมสุรา</t>
  </si>
  <si>
    <t xml:space="preserve">โรงงานผลิต เอทิลแอลกอฮอล์ </t>
  </si>
  <si>
    <t xml:space="preserve">โรงงานทำหรือผสมสุราจากผลไม้ หรือสุราแช่อื่นๆ </t>
  </si>
  <si>
    <t>19(1)</t>
  </si>
  <si>
    <t>การทำป่น หรือบดมอลค์</t>
  </si>
  <si>
    <t>19(2)</t>
  </si>
  <si>
    <t>การทำเบียร์</t>
  </si>
  <si>
    <t>20(3)</t>
  </si>
  <si>
    <t>การทำน้ำอัดลม</t>
  </si>
  <si>
    <t>20(4)</t>
  </si>
  <si>
    <t>การทำน้ำแร่</t>
  </si>
  <si>
    <t>21(1)</t>
  </si>
  <si>
    <t>การอบใบยาสูบให้แห้ง หรือการรูดก้านใบยาสูบ</t>
  </si>
  <si>
    <t>21(2)</t>
  </si>
  <si>
    <t>การทำบุหรี่ซิกาแรต บุหรี่ซิการ์ หรือบุหรี่อื่น</t>
  </si>
  <si>
    <t>21(3)</t>
  </si>
  <si>
    <t xml:space="preserve">การทำยาอัด ยาเส้น ยาเส้นปรุง หรือยาเคี้ยว </t>
  </si>
  <si>
    <t>21(4)</t>
  </si>
  <si>
    <t>การทำยานัตถุ์</t>
  </si>
  <si>
    <t>22(1)</t>
  </si>
  <si>
    <t>การหมัก คาร์บอไนซ์ สาง หวี รีด ปั่น อบ หรือย้อมสีเส้นใย</t>
  </si>
  <si>
    <t>การทอหรือการเตรียมเส้นด้ายยืนสำหรับการทอ</t>
  </si>
  <si>
    <t>22(3)</t>
  </si>
  <si>
    <t>การฟอกย้อมสี หรือแต่งสำเร็จด้ายหรือสิ่งทอ</t>
  </si>
  <si>
    <t>22(4)</t>
  </si>
  <si>
    <t>การพิมพ์สิ่งทอ</t>
  </si>
  <si>
    <t>23(1)</t>
  </si>
  <si>
    <t>การทำผลิตภัณฑ์จากสิ่งทอ เป็นเครื่องใช้ในบ้าน</t>
  </si>
  <si>
    <t>23(2)</t>
  </si>
  <si>
    <t>การทำถุงหรือกระสอบซึ่งมิใช่ถุงหรือกระสอบพลาสติก</t>
  </si>
  <si>
    <t>23(3)</t>
  </si>
  <si>
    <t>การทำผลิตภัณฑ์จากผ้าใบ</t>
  </si>
  <si>
    <t>23(4)</t>
  </si>
  <si>
    <t>การตบแต่งหรือเย็บปักถักร้อยสิ่งทด</t>
  </si>
  <si>
    <t xml:space="preserve">โรงงานถักผ้า ผ้าลูกไม้ หรือเครื่องนุ่งห่มด้วยด้ายหรือเส้นใย แต่งสำเร็จผ้า </t>
  </si>
  <si>
    <t xml:space="preserve">โรงงานผลิตเสื่อหรือพรมด้วยวิธีทอ สาน ถัก หรือผูกให้เป็นปุย </t>
  </si>
  <si>
    <t>26(1)</t>
  </si>
  <si>
    <t>การผลิตเชือก</t>
  </si>
  <si>
    <t>26(2)</t>
  </si>
  <si>
    <t xml:space="preserve">การผลิต ประกอบ หรือซ่อมแซมตาข่าย แห หรืออวน </t>
  </si>
  <si>
    <t>27(1)</t>
  </si>
  <si>
    <t xml:space="preserve">การทำพรมน้ำมัน หรือสิ่งปูพื้นซึ่งมีผิวหน้าแข็ง </t>
  </si>
  <si>
    <t>27(2)</t>
  </si>
  <si>
    <t>การทำผ้าน้ำมัน หรือหนังเทียม ซึ่งมิได้ทำจากพลาสติกล้วน</t>
  </si>
  <si>
    <t>27(3)</t>
  </si>
  <si>
    <t>การทำแผ่นเส้นใย ที่แช่หรือฉาบผิวหน้าด้วยวัสดุ ซึ่งมิใช่ยาง</t>
  </si>
  <si>
    <t>27(4)</t>
  </si>
  <si>
    <t>การทำสักหลาด</t>
  </si>
  <si>
    <t>27(5)</t>
  </si>
  <si>
    <t>การทำผ้าลูกไม้ หรือผ้าลูกไม้เทียม</t>
  </si>
  <si>
    <t>27(6)</t>
  </si>
  <si>
    <t>การทำวัสดุจากเส้นใยสำหรับใช้ทำเบาะ นวม หรือสิ่งที่คล้ายคลึงกัน</t>
  </si>
  <si>
    <t>27(7)</t>
  </si>
  <si>
    <t>การผลิตเส้นใย หรือปุยใยจากวัสดุที่ทำจากเส้นใย</t>
  </si>
  <si>
    <t>27(8)</t>
  </si>
  <si>
    <t>การทำด้ายหรือผ้าใบสำหรับยางนอกล้อเลื่อน</t>
  </si>
  <si>
    <t xml:space="preserve">การตัดหรือการเย็บเครื่องนุ่งห่ม  ผ้าเช็ดหน้า ผ้าพันคอ </t>
  </si>
  <si>
    <t>28(2)</t>
  </si>
  <si>
    <t>การทำหมวก</t>
  </si>
  <si>
    <t xml:space="preserve">โรงงานหมัก ชำแหละ อบ ปนหรือบด ฟอก ขัดและแต่งสำเร็จ </t>
  </si>
  <si>
    <t>โรงานสาง ฟอก ฟอกสี ย้อมสี ขัดหรือแต่งขนสัตว์</t>
  </si>
  <si>
    <t>โรงงานทำพรม หรือเครื่องใช้จากหนังสัตว์หรือขนสัตว์</t>
  </si>
  <si>
    <t>32(1)</t>
  </si>
  <si>
    <t>หนังสัตว์ ขนสัตว์ เขาสัตว์ กระดูกสัตว์ หนังเทียม</t>
  </si>
  <si>
    <t>32(2)</t>
  </si>
  <si>
    <t>ใยแก้ว</t>
  </si>
  <si>
    <t xml:space="preserve">โรงงานผลิตรองเท้า หรือชิ้นส่วนของรองเท้า </t>
  </si>
  <si>
    <t>การเลื่อย ไส ซอย เซาะร่อง หรือการแปรรูปไม้</t>
  </si>
  <si>
    <t>การทำวงกบ ขอบประตู หน้าต่าง บานหน้าต่าง บานประตู</t>
  </si>
  <si>
    <t>การทำฝอยไม้ การบด ปน หรือย่อยไม้</t>
  </si>
  <si>
    <t>34(5)</t>
  </si>
  <si>
    <t>การถนอมเนื้อไม้ หรือการอบไม้</t>
  </si>
  <si>
    <t xml:space="preserve">โรงงานผลิตภาชนะบรรจุ หรือเครื่องใช้จากไม้ไผ่ หวาย </t>
  </si>
  <si>
    <t>การทำภาชนะบรรจุเครื่องมือ หรือเครื่องใช้จากไม้</t>
  </si>
  <si>
    <t>36(2)</t>
  </si>
  <si>
    <t>การทำรองเท้า ชิ้นส่วนของรองเท้าหรือหุ่นรองเท้าจากไม้</t>
  </si>
  <si>
    <t>36(3)</t>
  </si>
  <si>
    <t>การแกะสลักไม้</t>
  </si>
  <si>
    <t>36(4)</t>
  </si>
  <si>
    <t>การทำกรอบรูปหรือกรอบกระจกจากไม้</t>
  </si>
  <si>
    <t>36(5)</t>
  </si>
  <si>
    <t>การทำผลิตภัณฑ์จากไม้ก๊อก</t>
  </si>
  <si>
    <t>โรงงานทำเครื่องเรือนหรือเครื่องตบแต่งในอาคารจากไม้ เฟอร์นิเจอร์ไม้</t>
  </si>
  <si>
    <t>38(1)</t>
  </si>
  <si>
    <t>การทำเยื่อจากไม้ หรือวัสดุอื่น</t>
  </si>
  <si>
    <t>38(2)</t>
  </si>
  <si>
    <t xml:space="preserve">การทำกระดาษ กระดาษแข็ง </t>
  </si>
  <si>
    <t>โรงงานผลิตภาชนะบรรจุจากกระดาษทุกชนิด</t>
  </si>
  <si>
    <t xml:space="preserve">การฉาบ ขัดมัน หรือทากาวกระดาษ หรือกระดาษแข็ง </t>
  </si>
  <si>
    <t>41(1)</t>
  </si>
  <si>
    <t>การพิมพ์ การทำแฟ้มเก็บเอกสาร การเย็บเล่ม ทำปก หรือตบแต่งสิ่งพิมพ์</t>
  </si>
  <si>
    <t>42(1)</t>
  </si>
  <si>
    <t>การทำเคมีภัณฑ์ สารเคมี หรือวัสดุเคมี</t>
  </si>
  <si>
    <t>42(2)</t>
  </si>
  <si>
    <t>การเก็บรักษา ลำเลียง แบ่งบรรจุเฉพาะเคมีภัณฑ์อันตราย</t>
  </si>
  <si>
    <t>43(2)</t>
  </si>
  <si>
    <t>การเก็บรักษาหรือบรรจุปุ๋ย สารป้องกันกำจัดศัตรูพืชหรือสัตว์</t>
  </si>
  <si>
    <t>43(3)</t>
  </si>
  <si>
    <t>การบดดินหรือการเตรียมวัสดุอื่นเพื่อผสมทำปุ๋ย</t>
  </si>
  <si>
    <t xml:space="preserve">โรงงานประกอบกิจการเกี่ยวกับการผลิตยางเรซินสังเคราะห์ </t>
  </si>
  <si>
    <t>45(1)</t>
  </si>
  <si>
    <t>การทำสีสำหรับใช้ทา พ่น หรือเคลือบ</t>
  </si>
  <si>
    <t>45(2)</t>
  </si>
  <si>
    <t>การทำน้ำมันซักเงา น้ำมันผสมสี หรือน้ำยาล้างสี</t>
  </si>
  <si>
    <t>45(3)</t>
  </si>
  <si>
    <t>การทำเชลแล็ก แล็กเกอร์ หรือผลิตภัณฑ์สำหรับใช้น้ำยาหรืออุด</t>
  </si>
  <si>
    <t>การผลิตวัตถุที่รับรองไว้ในตำรายา</t>
  </si>
  <si>
    <t>การผลิตวัตถุสำหรับใช้ในการวิเคราะห์ บำบัด บรรเทา รักษา โรค</t>
  </si>
  <si>
    <t>46(3)</t>
  </si>
  <si>
    <t xml:space="preserve">การผลิตวัตถุที่มุ่งหมายสำหรับให้เกิดผลแก่สุขภาพ </t>
  </si>
  <si>
    <t>47(1)</t>
  </si>
  <si>
    <t xml:space="preserve">การทำสบู่ วัสดุสังเคราะห์ สำหรับซักฟอก แซมพู </t>
  </si>
  <si>
    <t>47(2)</t>
  </si>
  <si>
    <t>การทำกลีเซอรีนเคิบ หรือกลีเซอรีนบริสุทธิ์ จากน้ำมันพืช ไขมันสัตว์</t>
  </si>
  <si>
    <t>47(4)</t>
  </si>
  <si>
    <t>การทำยาสีฟัน</t>
  </si>
  <si>
    <t>48(1)</t>
  </si>
  <si>
    <t>การทำยาขัดเครื่องเรือน หรือโลหะ ขี้ผึ้งหรือวัสดุสำหรับตบแต่งอาคาร</t>
  </si>
  <si>
    <t>48(2)</t>
  </si>
  <si>
    <t>การทำยาฆ่าเชื้อโรค หรือยาดับกลิ่น</t>
  </si>
  <si>
    <t>48(3)</t>
  </si>
  <si>
    <t xml:space="preserve">ผลิตภัณฑ์สำหรับใช้ผนึกหรือกาวผลิตภัณฑ์สำหรับใช้เป็นตัวผสม </t>
  </si>
  <si>
    <t>48(4)</t>
  </si>
  <si>
    <t>การทำไม้ขีดไฟ วัตถุระเบิด หรือดอกไม้เพลิง</t>
  </si>
  <si>
    <t>48(5)</t>
  </si>
  <si>
    <t>การทำเทียนไข</t>
  </si>
  <si>
    <t>48(6)</t>
  </si>
  <si>
    <t>การทำหมึกหรือคาร์บอนดำ</t>
  </si>
  <si>
    <t>การทำผลิตภัณฑ์ที่มีกลิ่น หรือควันเมื่อเผาไหม้</t>
  </si>
  <si>
    <t>48(8)</t>
  </si>
  <si>
    <t>การทำผลิตภัณฑ์ที่มีการบูร</t>
  </si>
  <si>
    <r>
      <t xml:space="preserve">การทำหัวน้ำมันระเหย </t>
    </r>
    <r>
      <rPr>
        <sz val="10"/>
        <color indexed="8"/>
        <rFont val="Tahoma"/>
        <family val="2"/>
      </rPr>
      <t>(Essential oils)</t>
    </r>
  </si>
  <si>
    <t>48(10)</t>
  </si>
  <si>
    <t>การทำครามหรือวัสดุฟอกขาวที่ใช้ในการซักผ้า</t>
  </si>
  <si>
    <t>48(11)</t>
  </si>
  <si>
    <t>การทำผลิตภัณฑ์สำหรับใช้เป็นฉนวนหุ้มหม้อน้ำหรือกับความร้อน</t>
  </si>
  <si>
    <t>48(12)</t>
  </si>
  <si>
    <t xml:space="preserve">การทำผลิตภัณฑ์สำหรับใช้กับโลหะ น้ำมัน </t>
  </si>
  <si>
    <t>48(13)</t>
  </si>
  <si>
    <r>
      <t xml:space="preserve">การทำถ่านกัมมันต์ </t>
    </r>
    <r>
      <rPr>
        <sz val="10"/>
        <color indexed="8"/>
        <rFont val="Tahoma"/>
        <family val="2"/>
      </rPr>
      <t>(Activated Carbon)</t>
    </r>
  </si>
  <si>
    <t>โรงงานกลั่นน้ำมันปิโตรเลียม</t>
  </si>
  <si>
    <t>การทำแอสฟัลต์ หรือน้ำมันดิบ</t>
  </si>
  <si>
    <t>50(2)</t>
  </si>
  <si>
    <t>การทำกระดาษอาบแอสฟัลต์ หรือน้ำมันดิบ</t>
  </si>
  <si>
    <t>การทำเชื้อเพลิงก้อนหรือเชื้อเพลิงสำเร็จรูปจากถ่านหิน หรือลิกไนต์</t>
  </si>
  <si>
    <t>การผสมผลิตภัณฑ์จากปิโตรเลียมเข้าด้วยกัน</t>
  </si>
  <si>
    <t>50(5)</t>
  </si>
  <si>
    <t>การกลั่นถ่านหินในเตาโค้ก ซึ่งไม่เป็นส่วนหนึ่งของการผลิตก๊าซหรือเหล็ก</t>
  </si>
  <si>
    <t>ผลิต ซ่อม หล่อ หรือหล่อดอกยางนอกหรือยางใน</t>
  </si>
  <si>
    <t>52(1)</t>
  </si>
  <si>
    <t>การทำอย่างแผ่นในขั้นต้น จากน้ำยางธรรมชาติ</t>
  </si>
  <si>
    <t>52(2)</t>
  </si>
  <si>
    <t>การหั่น ผสม รีดให้เป็นแผ่น หรือตัดแผ่นยางยางธรรมชาติ</t>
  </si>
  <si>
    <t>การทำยางแผ่นรมควัน การทำยางเครป ยางแท่ง ยางน้ำ</t>
  </si>
  <si>
    <t>การทำผลิตภัณฑ์ยาง จากยางธรรมชาติหรือยางสังเคราะห์</t>
  </si>
  <si>
    <t>การทำเครื่องมือ เครื่องใช้ เครื่องเรือน พลาสติก</t>
  </si>
  <si>
    <t>53(2)</t>
  </si>
  <si>
    <t>การทำสื่อหรือพรมพลาสติก</t>
  </si>
  <si>
    <t>การทำเปลือกหุ้มไส้กรอก</t>
  </si>
  <si>
    <t>การทำภาชนะบรรจุ เช่น ถุงหรือกระสอบ</t>
  </si>
  <si>
    <t xml:space="preserve">การทำพลาสติกเป็นเม็ด แท่ง ท่อ หลอด แผ่น ชิ้น ผง หรือรูปทรงต่าง ๆ </t>
  </si>
  <si>
    <t>53(6)</t>
  </si>
  <si>
    <t>การทำผลิตภัณฑ์สำหรับใช้เป็นฉนวน</t>
  </si>
  <si>
    <t>53(7)</t>
  </si>
  <si>
    <t>การทำรองเท้า หรือชิ้นส่วนของรองเท้า</t>
  </si>
  <si>
    <t>53(8)</t>
  </si>
  <si>
    <t>การอัดพลาสติกหลาย ๆ ชั้นเป็นแผ่น</t>
  </si>
  <si>
    <t xml:space="preserve">โรงงานผลิตภัณฑ์ เครื่องกระเบื้องเคลือบ เครื่องปั้นดินเผา </t>
  </si>
  <si>
    <t xml:space="preserve">โรงงานผลิตอิฐ หรือท่อสำหรับใช้ในการก่อสร้าง กระเบื้องประดับ </t>
  </si>
  <si>
    <t>57(1)</t>
  </si>
  <si>
    <t>การทำซีเมนต์ ปูนขาว หรือปูนปลาสเตอร์</t>
  </si>
  <si>
    <t>57(2)</t>
  </si>
  <si>
    <t>การลำเลียงซีเมนต์ ปูนขาว หรือปูนปลาสเตอร์</t>
  </si>
  <si>
    <t>57(3)</t>
  </si>
  <si>
    <t xml:space="preserve">การผสมซีเมนต์ ปูนขาว หรือปูนปลาสเตอร์ </t>
  </si>
  <si>
    <t>58(2)</t>
  </si>
  <si>
    <t>การทำใยแร่</t>
  </si>
  <si>
    <t>58(3)</t>
  </si>
  <si>
    <t>การทำผลิตภัณฑ์จากหิน</t>
  </si>
  <si>
    <t>58(4)</t>
  </si>
  <si>
    <r>
      <t xml:space="preserve">การทำผลิตภัณฑ์สำหรับขัดถู </t>
    </r>
    <r>
      <rPr>
        <sz val="10"/>
        <color indexed="8"/>
        <rFont val="Tahoma"/>
        <family val="2"/>
      </rPr>
      <t>(Abrasives)</t>
    </r>
  </si>
  <si>
    <t>58(5)</t>
  </si>
  <si>
    <r>
      <t xml:space="preserve">การทำผลิตภัณฑ์จากเส้นใยหิน </t>
    </r>
    <r>
      <rPr>
        <sz val="10"/>
        <color indexed="8"/>
        <rFont val="Tahoma"/>
        <family val="2"/>
      </rPr>
      <t>(Asbestos)</t>
    </r>
  </si>
  <si>
    <t>58(6)</t>
  </si>
  <si>
    <t>การทำผลิตภัณฑ์จากแกรไฟต์</t>
  </si>
  <si>
    <t>การถลุง หลอม หล่อ รีด ดึง เหล็ก หรือเหล็กกล้า</t>
  </si>
  <si>
    <t>ประกอบกิจการเกี่ยวกับถลุง ผสม  ซึ่งมิใช่เหล็กหรือเหล็กกล้า</t>
  </si>
  <si>
    <t>โรงงานผลิต ตบแต่ง ดัดแปลง เครื่องมือ หรือเครื่องใช้ที่ทำด้วยเหล็ก</t>
  </si>
  <si>
    <t>ผลิตเครื่องเรือนหรือเครื่องตบแต่งภายในอาคารที่ทำจากโลหะ</t>
  </si>
  <si>
    <t>63(1)</t>
  </si>
  <si>
    <t xml:space="preserve">การทำส่วนประกอบสำหรับใช้ในการก่อสร้าง สะพาน ประตูน้ำ ถังน้ำ </t>
  </si>
  <si>
    <t>63(3)</t>
  </si>
  <si>
    <t>การทำส่วนประกอบ สำหรับใช้ในการต่อเรือ</t>
  </si>
  <si>
    <t>63(4)</t>
  </si>
  <si>
    <t>การทำส่วนประกอบสำหรับใช้ในการสร้างหรือซ่อมหม้อน้ำ</t>
  </si>
  <si>
    <t>63(5)</t>
  </si>
  <si>
    <t>การทำส่วนประกอบสำหรับใช้กับระบบเครื่องปรับอากาศ</t>
  </si>
  <si>
    <t>64(1)</t>
  </si>
  <si>
    <t>การทำภาชนะบรรจุ</t>
  </si>
  <si>
    <t>64(2)</t>
  </si>
  <si>
    <t>การทำผลิตภัณฑ์ด้วยวิธีปั๊มหรือกระแทก</t>
  </si>
  <si>
    <t>64(3)</t>
  </si>
  <si>
    <t>การทำผลิตภัณฑ์ด้วยเครื่องอัดชนิดเกลียว</t>
  </si>
  <si>
    <t>64(5)</t>
  </si>
  <si>
    <t>ผลิตภัณฑ์จากลวดหรือสายเคเบิล ซึ่งมิใช่หุ้มด้วยฉนวน</t>
  </si>
  <si>
    <t>การทำขดสปิงเหล็ก สลัก แป้นเกลียว วงแหวน หมุนย้ำ</t>
  </si>
  <si>
    <t>64(7)</t>
  </si>
  <si>
    <t>การทำเตาไฟ หรือเครื่องอุ่นห้องอย่างอื่น ซึ่งไม่ใช้ไฟฟ้า</t>
  </si>
  <si>
    <t>64(8)</t>
  </si>
  <si>
    <t xml:space="preserve">การทำเครื่องสุขภัณฑ์เหล็กหรือโลหะเคลือบเครื่องทองเหลือง </t>
  </si>
  <si>
    <t xml:space="preserve">การทำผลิตภัณฑ์โลหะสำเร็จรูป ด้วยวิธีเคลือบหรือลงรัก </t>
  </si>
  <si>
    <t>การตัด พับ หรือม้วนโลหะ</t>
  </si>
  <si>
    <t>การทำชิ้นส่วนหรืออุปกรณ์ของผลิตภัณฑ์โลหะ</t>
  </si>
  <si>
    <t>ผลิต ประกอบ หรือดัดแปลง หรือซ่อมแซมเครื่องยนต์ เครื่องกังหัน</t>
  </si>
  <si>
    <t>ผลิต ประกอบ ดัดแปลง หรือซ่อมแซมเครื่องจักรสำหรับใช้ในการกสิกรรม</t>
  </si>
  <si>
    <t>67(1)</t>
  </si>
  <si>
    <t xml:space="preserve">การทำ ดัดแปลง หรือซ่อมแซมเครื่องจักร สำหรับโรงเลื่อย </t>
  </si>
  <si>
    <t>67(2)</t>
  </si>
  <si>
    <t xml:space="preserve">การทำดัดแปลง ซ่อมแซมเครื่องกลึง เครื่องคว้าน เครื่องเจาะ เครื่องกัด </t>
  </si>
  <si>
    <t>67(3)</t>
  </si>
  <si>
    <t>การทำ ดัดแปลง หรือซ่อมแซมเครื่องเลื่อยตัดโลหะ</t>
  </si>
  <si>
    <t>67(4)</t>
  </si>
  <si>
    <t xml:space="preserve">การทำ ดัดแปลง หรือซ่อมแซมเครื่องทุบโลหะ </t>
  </si>
  <si>
    <t>67(5)</t>
  </si>
  <si>
    <t xml:space="preserve">การทำ ดัดแปลง หรือซ่อมแซมเครื่องรีดโลหะ เครื่องอัดโลหะ </t>
  </si>
  <si>
    <t>67(6)</t>
  </si>
  <si>
    <t>การทำ ดัดแปลง หรือซ่อมแซมเครื่องดันรีด</t>
  </si>
  <si>
    <r>
      <t xml:space="preserve">การทำ ดัดแปลง หรือซ่อมแซมแบบ </t>
    </r>
    <r>
      <rPr>
        <sz val="10"/>
        <color indexed="8"/>
        <rFont val="Tahoma"/>
        <family val="2"/>
      </rPr>
      <t xml:space="preserve">(Dies) หรือเครื่องจับ (Jigs) </t>
    </r>
  </si>
  <si>
    <t>67(8)</t>
  </si>
  <si>
    <t>การทำส่วนประกอบ หรืออุปกรณ์สำหรับเครื่องจักร</t>
  </si>
  <si>
    <t>ผลิต ประกอบ ดัดแปลง หรือซ่อมแซมเครื่องจักรสำหรับอุตสาหกรรม</t>
  </si>
  <si>
    <t xml:space="preserve">ผลิต ประกอบ ดัดปลง หรือซ่อมแซมเครื่องคำนวณ เครื่องทำบัญชี </t>
  </si>
  <si>
    <t xml:space="preserve">ผลิต ประกอบ  หรือซ่อมแซมเครื่องสูบน้ำ  ตู้เย็นหรือเครื่องประกอบตู้เย็น </t>
  </si>
  <si>
    <t>ผลิต ประกอบ ดัดแปลง หรือซ่อมแซมเครื่องจักร เฉพาะที่ใช้ไฟฟ้า</t>
  </si>
  <si>
    <t>ผลิต ประกอบ ดัดแปลง หรือซ่อมแซมเครื่องรับวิทยุ เครื่องรับโทรทัศน์</t>
  </si>
  <si>
    <t xml:space="preserve">ผลิต ประกอบ เครื่องมือหรือเครื่องใช้ไฟฟ้าที่ไม่ได้ระบุไว้ในลำดับใด </t>
  </si>
  <si>
    <t>74(1)</t>
  </si>
  <si>
    <t>การทำหลอดไฟฟ้า หรือดวงโคมไฟฟ้า</t>
  </si>
  <si>
    <t>74(2)</t>
  </si>
  <si>
    <t>การทำลวด หรือสายเคเบิลหุ้มฉนวน</t>
  </si>
  <si>
    <t xml:space="preserve">การทำอุปกรณ์ติดตั้ง หรือเต้าเสียมหลอดไฟฟ้า สวิตซ์ไฟฟ้า ตัวต่อตัวนำ </t>
  </si>
  <si>
    <t>74(4)</t>
  </si>
  <si>
    <t xml:space="preserve">การทำฉนวนหรือวัสดุที่เป็นฉนวนไฟฟ้า  </t>
  </si>
  <si>
    <t>74(5)</t>
  </si>
  <si>
    <t xml:space="preserve">การทำหม้อเก็บพลังงานไฟฟ้า หรือหม้อกำเนิดพลังงานไฟฟ้า </t>
  </si>
  <si>
    <t>75(1)</t>
  </si>
  <si>
    <t>การต่อ ซ่อมแซม หรือดอกหม้นเรือในอู่ต่อเรือ นอกจากเรื่องยาง</t>
  </si>
  <si>
    <t>75(2)</t>
  </si>
  <si>
    <t>การทำชิ้นส่วนพิเศษสำหรับเรือหรือเครื่องยนต์เรือ</t>
  </si>
  <si>
    <t>75(3)</t>
  </si>
  <si>
    <t>การเปลี่ยนแปลง หรือรื้อทำลายเรือ</t>
  </si>
  <si>
    <t xml:space="preserve">การสร้าง ดัดแปลง หรือซ่อมแซมรถที่ใช้ในการรถไฟ </t>
  </si>
  <si>
    <t>76(2)</t>
  </si>
  <si>
    <t xml:space="preserve">การทำชิ้นส่วนพิเศษ หรืออุปกรณ์สำหรับรถที่ใช้ในการรถไฟ </t>
  </si>
  <si>
    <t>การสร้าง ประกอบ ดัดแปลง หรือเปลี่ยนแปลงสภาพรถยนค์หรือ รถพ่วง</t>
  </si>
  <si>
    <t>การทำชิ้นส่วนพิเศษ หรืออุปกรณ์สำหรับรถยนต์ หรือรถพ่วง</t>
  </si>
  <si>
    <t xml:space="preserve">การสร้าง ประกอบ ดัดแปลง หรือเปลี่ยนแปลงสภาพจักรยานยนต์ จักรยานสามล้อ </t>
  </si>
  <si>
    <t xml:space="preserve">การทำชิ้นส่วนพิเศษ หรืออุปกรณ์สำหรับจักรยานยนต์ จักรยานสามล้อ </t>
  </si>
  <si>
    <t>79(1)</t>
  </si>
  <si>
    <t xml:space="preserve">การสร้าง ประกอบ ดัดแปลง ซ่อมแซม หรือเปลี่ยนแปลงสภาพอากาศยาน </t>
  </si>
  <si>
    <t>79(2)</t>
  </si>
  <si>
    <t>การทำชิ้นส่วนพิเศษ หรืออุปกรณ์สำหรับอากาศยาน หรือเรือโฮเวอร์คราฟท์</t>
  </si>
  <si>
    <t xml:space="preserve">ผลิต ประกอบ ดัดแปลง หรือซ่อมแซมล้อเลื่อนที่ขับเคลื่อนด้วยแรงคน หรือสัตว์ </t>
  </si>
  <si>
    <t>81(1)</t>
  </si>
  <si>
    <t xml:space="preserve">ทำ ดัดแปลง ซ่อมแซมเครื่องมือ อุปกรณ์วิทยาศาสตร์ที่ใช้ในห้องทดลอง </t>
  </si>
  <si>
    <t>81(2)</t>
  </si>
  <si>
    <t xml:space="preserve">การทำ ประกอบ ดัดแปลง หรือซ่อมแซมเครื่องไซโคลตรอน เครื่องเบตาตรอน </t>
  </si>
  <si>
    <t>81(3)</t>
  </si>
  <si>
    <t>การทำเครื่องมือ เครื่องใช้ หรืออุปกรณ์การแพทย์</t>
  </si>
  <si>
    <t xml:space="preserve">โรงงานผลิตเครื่องมือหรือเครื่องใช้เกี่ยวกับนัยน์ตาหรือการวัดสายตา เลนส์ </t>
  </si>
  <si>
    <t>ผลิตหรือประกอบนาฬิกา เครื่องวัดเวลา หรือชิ้นส่วนของนาฬิกา หรือเครื่องวัดเวลา</t>
  </si>
  <si>
    <t xml:space="preserve">การทำเครื่องประดับโดยใช้เพชร พลอย ไข่มุก ทองคำ ทองขาว เงิน นาก </t>
  </si>
  <si>
    <t>84(2)</t>
  </si>
  <si>
    <t>การทำเครื่องใช้ด้วยทองคำ ทองขาว เงิน นาก หรือกะไหล่ทอง หรือโลหะที่มีค่า</t>
  </si>
  <si>
    <t>84(3)</t>
  </si>
  <si>
    <t>การตัด เจียระไน หรือขัดเพชร พลอย หรืออัญมณี</t>
  </si>
  <si>
    <t>84(4)</t>
  </si>
  <si>
    <t xml:space="preserve">การเผาหรืออบพลอยหรืออัญมณีอื่น ๆ </t>
  </si>
  <si>
    <t>84(5)</t>
  </si>
  <si>
    <t>การทำดวงตรา หรือ เหรียญตราของเครื่องราชอิสริยาภรณ์ หรือเหรียญอื่น</t>
  </si>
  <si>
    <t>โรงงานผลิตหรือประกอบเครื่องดนตรี รวมถึงชิ้นส่วนหรืออุปกรณ์ของเครื่องดนตรี</t>
  </si>
  <si>
    <t>โรงงานผลิตหรือประกอบเครื่องมือ หรือเครื่องใช้ในการกีฬา</t>
  </si>
  <si>
    <t>87(1)</t>
  </si>
  <si>
    <t>การทำเครื่องเล่น</t>
  </si>
  <si>
    <t>87(2)</t>
  </si>
  <si>
    <t>การทำเครื่องเขียนหรือเครื่องวาดภาพ</t>
  </si>
  <si>
    <t>87(3)</t>
  </si>
  <si>
    <t>การทำเครื่องเพชร หรือพลอย หรือเครื่องประดับสำหรับการแสดง</t>
  </si>
  <si>
    <t>87(4)</t>
  </si>
  <si>
    <t>การทำร่ม ไม้ถือ ขนนก ดอกไม้เทียม ซิป กระดุม ไม้กวาด แปรง ตะเกียง</t>
  </si>
  <si>
    <t>87(5)</t>
  </si>
  <si>
    <t>การทำป้าย ตรา เครื่องหมาย ป้ายติดของหรือเครื่องโฆษณาสินค้า</t>
  </si>
  <si>
    <t>87(6)</t>
  </si>
  <si>
    <t>การทำแหคลุมผม ช้องผม หรือผมปลอม</t>
  </si>
  <si>
    <t>การทำผลิตภัณฑ์จากวัสดุเหลือใช้ ที่มิได้ระบุไว้ในลำดับใด</t>
  </si>
  <si>
    <t>โรงงานผลิตพลังงานไฟฟ้า</t>
  </si>
  <si>
    <t>88(1)</t>
  </si>
  <si>
    <t xml:space="preserve">การผลิตพลังงานไฟฟ้าจาก พลังงานแสงอาทิตย์ ยกเว้นที่ติดตั้งบนหลังคา ดาดฟ้า </t>
  </si>
  <si>
    <t xml:space="preserve"> การผลิตพลังงานไฟฟ้าจากพลังงานความร้อน</t>
  </si>
  <si>
    <t>88(3)</t>
  </si>
  <si>
    <t xml:space="preserve"> การผลิตพลังงานไฟฟ้าจากพลังงานน้ำ ยกเว้นการผลิตพลังงานไฟฟ้าจากพลังงานน้ำจากเขื่อน</t>
  </si>
  <si>
    <t>โรงงานผลิตก๊าซ ซึ่งมิใช่ก๊าซธรรมชาติ ส่งหรือจำหน่ายก๊าซ</t>
  </si>
  <si>
    <t>โรงงานจัดหาน้ำ  หรือจำหน่ายน้ำไปยังอาคารหรือโรงงานอุตสาหกรรม</t>
  </si>
  <si>
    <t>91(1)</t>
  </si>
  <si>
    <t>การบรรจุสินค้าทั่วไป</t>
  </si>
  <si>
    <t>91(2)</t>
  </si>
  <si>
    <t>การบรรจุก๊าซ</t>
  </si>
  <si>
    <t>โรงงานซ่อมรองเท้า หรือเครื่องหนัง</t>
  </si>
  <si>
    <t>ซ่อมเครื่องมือไฟฟ้า หรือเครื่องใช้ไฟฟ้าสำหรับใช้ในบ้านหรือใช้ประจำตัว</t>
  </si>
  <si>
    <t>การซ่อมแซมยานที่ขับเคลื่อนด้วยเครื่องยนต์</t>
  </si>
  <si>
    <t>95(2)</t>
  </si>
  <si>
    <t xml:space="preserve">การซ่อมแซมรถพ่วง จักรยานสามล้อ จักรยานสองล้อ </t>
  </si>
  <si>
    <t>95(3)</t>
  </si>
  <si>
    <t>การพ่นสีกันสนิม ยานที่ขับเคลื่อนด้วยเครื่องยนต์</t>
  </si>
  <si>
    <t>95(4)</t>
  </si>
  <si>
    <t>การล้างหรืออัดฉีดยานที่ขับเคลื่อนด้วยเครื่องยนต์</t>
  </si>
  <si>
    <t>โรงงานซ่อมนาฬิกา เครื่องวัดเวลา หรือเครื่องประดับ</t>
  </si>
  <si>
    <t>โรงงานซ่อมผลิตภัณฑ์ที่มิได้ระบุการซ่อมไว้ในลำดับใด</t>
  </si>
  <si>
    <t>โรงงานซักรีด ซักแห้ง ซักฟอก รีด อัด  พรม หรือขนสัตว์</t>
  </si>
  <si>
    <t xml:space="preserve">ผลิต ซ่อมแซม ดัดแปลง หรือเปลี่ยนลักษณะอาวุธปืน เครื่องกระสุนปืน </t>
  </si>
  <si>
    <t>100(1)</t>
  </si>
  <si>
    <t>การทา พ่น หรือเคลือบสี</t>
  </si>
  <si>
    <t>100(2)</t>
  </si>
  <si>
    <t>การทา พ่น หรือเคลือบเชลแล็ก แล็กเกอร์ หรือน้ำมันเคลือบเงาอื่น</t>
  </si>
  <si>
    <t>100(3)</t>
  </si>
  <si>
    <t>การลงรัก หรือการประดับตบแต่งด้วยแก้ว กระจก มุก ทอง หรืออัญมณี</t>
  </si>
  <si>
    <t>100(4)</t>
  </si>
  <si>
    <t>การขัด การนำผลิตภัณฑ์ต่างๆมาขัด โดยไม่ใช่การผลิตเอง</t>
  </si>
  <si>
    <r>
      <t xml:space="preserve">การชุบเคลือบผิว </t>
    </r>
    <r>
      <rPr>
        <sz val="10"/>
        <color indexed="8"/>
        <rFont val="Tahoma"/>
        <family val="2"/>
      </rPr>
      <t>(Plating, Anodizing)</t>
    </r>
  </si>
  <si>
    <r>
      <t xml:space="preserve">การอบชุบด้วยความร้อน </t>
    </r>
    <r>
      <rPr>
        <sz val="10"/>
        <color indexed="8"/>
        <rFont val="Tahoma"/>
        <family val="2"/>
      </rPr>
      <t>(Heat Treatment)</t>
    </r>
  </si>
  <si>
    <r>
      <t xml:space="preserve">โรงงานปรับคุณภาพของเสียรวม </t>
    </r>
    <r>
      <rPr>
        <sz val="10"/>
        <color indexed="8"/>
        <rFont val="Tahoma"/>
        <family val="2"/>
      </rPr>
      <t>(Central Waste Treatment Plant)</t>
    </r>
  </si>
  <si>
    <r>
      <t xml:space="preserve">ผลิต และหรือจำหน่ายไอน้ำ </t>
    </r>
    <r>
      <rPr>
        <sz val="10"/>
        <color indexed="8"/>
        <rFont val="Tahoma"/>
        <family val="2"/>
      </rPr>
      <t>(Steam Generating)</t>
    </r>
  </si>
  <si>
    <t>103(1)</t>
  </si>
  <si>
    <t>การทำเกลือสินเธาว์</t>
  </si>
  <si>
    <t>103(2)</t>
  </si>
  <si>
    <t>การสูบหรือการนำน้ำเกลือมาจากใต้ดิน</t>
  </si>
  <si>
    <t>103(3)</t>
  </si>
  <si>
    <t>การบดหรือป่นเกลือ</t>
  </si>
  <si>
    <t>103(4)</t>
  </si>
  <si>
    <t>การทำเกลือให้บริสุทธิ์</t>
  </si>
  <si>
    <r>
      <t xml:space="preserve">ผลิต ประกอบ ดัดแปลง หรือซ่อมแซม หม้อไอน้ำ </t>
    </r>
    <r>
      <rPr>
        <sz val="10"/>
        <color indexed="8"/>
        <rFont val="Tahoma"/>
        <family val="2"/>
      </rPr>
      <t xml:space="preserve">(Boiler) </t>
    </r>
  </si>
  <si>
    <t xml:space="preserve">โรงงานประกอบกิจการเกี่ยวกับการคัดแยกหรือฝังกลบสิ่งปฎิกูล </t>
  </si>
  <si>
    <t>การนำผลิตภัณฑ์อุตสาหกรรมที่ไม่ใช้แล้ว หรือของเสีย มาผลิตเป็นวัตถุดิบ</t>
  </si>
  <si>
    <t xml:space="preserve">ผลิตแผ่นซีดี  แผ่นเสียง แถบบันทึกภาพ แถบบันทึกเสียง </t>
  </si>
  <si>
    <t xml:space="preserve">หากท่านต้องการสถิติ และรายชื่อโรงงาน เพิ่มเติม หรือพบข้อผิดพลาด สงสัยประการใด </t>
  </si>
  <si>
    <t>ท่านสามารถแจ้งหรือสอบถามเพิ่มเติมได้ที่</t>
  </si>
  <si>
    <t xml:space="preserve"> ศูนย์ข้อมูลธุรกิจอุตสาหกรรม</t>
  </si>
  <si>
    <t xml:space="preserve"> ศูนย์เทคโนโลยีสารสนเทศและการสื่อสาร</t>
  </si>
  <si>
    <t>เลขทะเบียนโรงงาน</t>
  </si>
  <si>
    <t>ชื่อโรงงาน/เจ้าของ</t>
  </si>
  <si>
    <t>รหัสประเภท</t>
  </si>
  <si>
    <t>วันที่อนุญาต</t>
  </si>
  <si>
    <t>เลขที่</t>
  </si>
  <si>
    <t>หมู่ที่</t>
  </si>
  <si>
    <t>ซอย</t>
  </si>
  <si>
    <t>ถนน</t>
  </si>
  <si>
    <t>ตำบล</t>
  </si>
  <si>
    <t>อำเภอ</t>
  </si>
  <si>
    <t>โทรศัพท์</t>
  </si>
  <si>
    <t>ค่าที่ดิน</t>
  </si>
  <si>
    <t>ค่าอาคาร</t>
  </si>
  <si>
    <t>ค่าเครื่องจักร</t>
  </si>
  <si>
    <t>ทุนหมุนเวียน</t>
  </si>
  <si>
    <t>รวมเงินทุน</t>
  </si>
  <si>
    <t>คนงานชาย</t>
  </si>
  <si>
    <t>คนงานหญิง</t>
  </si>
  <si>
    <t>คนงานรวม</t>
  </si>
  <si>
    <t>เครื่องจักร(แรงม้า)</t>
  </si>
  <si>
    <t>พื้นที่โรงงาน(ตร.ม.)</t>
  </si>
  <si>
    <t>พื้นที่อาคาร(ตร.ม.)</t>
  </si>
  <si>
    <t>ศรีสะเกษ</t>
  </si>
  <si>
    <t>มหาสารคาม</t>
  </si>
  <si>
    <t>บุรีรัมย์</t>
  </si>
  <si>
    <t>ระนอง</t>
  </si>
  <si>
    <t>ภูเก็ต</t>
  </si>
  <si>
    <t>สุพรรณบุรี</t>
  </si>
  <si>
    <t>เพชรบุรี</t>
  </si>
  <si>
    <t>ยโสธร</t>
  </si>
  <si>
    <t>องค์กรปกครองส่วนท้องถิ่น</t>
  </si>
  <si>
    <t>อ่างทอง</t>
  </si>
  <si>
    <t xml:space="preserve">  โดยจำแนกตามจำพวกโรงงาน ได้ดังนี้  </t>
  </si>
  <si>
    <t>พังงา</t>
  </si>
  <si>
    <t>สุรินทร์</t>
  </si>
  <si>
    <t>ยะลา</t>
  </si>
  <si>
    <t>รวมภูมิภาค</t>
  </si>
  <si>
    <r>
      <t xml:space="preserve">โรงงานจำพวกที่ </t>
    </r>
    <r>
      <rPr>
        <sz val="10"/>
        <color indexed="8"/>
        <rFont val="Tahoma"/>
        <family val="2"/>
        <scheme val="minor"/>
      </rPr>
      <t>2</t>
    </r>
  </si>
  <si>
    <r>
      <t xml:space="preserve">โรงงานจำพวกที่ </t>
    </r>
    <r>
      <rPr>
        <sz val="10"/>
        <color indexed="8"/>
        <rFont val="Tahoma"/>
        <family val="2"/>
        <scheme val="minor"/>
      </rPr>
      <t>3</t>
    </r>
  </si>
  <si>
    <t>ปัตตานี</t>
  </si>
  <si>
    <t>สุโขทัย</t>
  </si>
  <si>
    <t>อำนาจเจริญ</t>
  </si>
  <si>
    <t>จันทบุรี</t>
  </si>
  <si>
    <t>กำแพงเพชร</t>
  </si>
  <si>
    <t>ตราด</t>
  </si>
  <si>
    <t>ชัยภูมิ</t>
  </si>
  <si>
    <t>นครพนม</t>
  </si>
  <si>
    <t>บึงกาฬ</t>
  </si>
  <si>
    <t>สกลนคร</t>
  </si>
  <si>
    <t>หนองคาย</t>
  </si>
  <si>
    <t>ตาก</t>
  </si>
  <si>
    <t>พิจิตร</t>
  </si>
  <si>
    <t>เพชรบูรณ์</t>
  </si>
  <si>
    <t>แพร่</t>
  </si>
  <si>
    <t>อุตรดิตถ์</t>
  </si>
  <si>
    <t>นครศรีธรรมราช</t>
  </si>
  <si>
    <t>สตูล</t>
  </si>
  <si>
    <t>อุบลราชธานี</t>
  </si>
  <si>
    <t>ประจวบคีรีขันธ์</t>
  </si>
  <si>
    <t>น่าน</t>
  </si>
  <si>
    <t>กรมโรงงานอุตสาหกรรม</t>
  </si>
  <si>
    <t>กรมอุตสาหกรรมพื้นฐานและการเหมืองแร่</t>
  </si>
  <si>
    <t>สำนักงานอุตสาหกรรมจังหวัด</t>
  </si>
  <si>
    <t>พิษณุโลก</t>
  </si>
  <si>
    <t>ลำปาง</t>
  </si>
  <si>
    <t>นครสวรรค์</t>
  </si>
  <si>
    <t>พะเยา</t>
  </si>
  <si>
    <t>มุกดาหาร</t>
  </si>
  <si>
    <t>ลำพูน</t>
  </si>
  <si>
    <t>เลย</t>
  </si>
  <si>
    <t>สระแก้ว</t>
  </si>
  <si>
    <t>สิงห์บุรี</t>
  </si>
  <si>
    <t>โรงงาน</t>
  </si>
  <si>
    <t>นครนายก</t>
  </si>
  <si>
    <t>สมุทรสงคราม</t>
  </si>
  <si>
    <t>อุทัยธานี</t>
  </si>
  <si>
    <t>หนองบัวลำภู</t>
  </si>
  <si>
    <t>แม่ฮ่องสอน</t>
  </si>
  <si>
    <t>นราธิวาส</t>
  </si>
  <si>
    <t>กรอ. หมายถึง กรมโรงงานอุตสาหกรรม</t>
  </si>
  <si>
    <t>ข้อมูลนี้อาจมีการเปลี่ยนแปลง หากมีการบันทึกข้อมูลเพิ่มเข้ามาภายหลัง</t>
  </si>
  <si>
    <t>14</t>
  </si>
  <si>
    <t>37</t>
  </si>
  <si>
    <t>105</t>
  </si>
  <si>
    <t>7</t>
  </si>
  <si>
    <t>11</t>
  </si>
  <si>
    <t>1</t>
  </si>
  <si>
    <t>3</t>
  </si>
  <si>
    <t>4</t>
  </si>
  <si>
    <t>5</t>
  </si>
  <si>
    <t>9</t>
  </si>
  <si>
    <t>10540</t>
  </si>
  <si>
    <t>2</t>
  </si>
  <si>
    <t>6</t>
  </si>
  <si>
    <t>74000</t>
  </si>
  <si>
    <t>10</t>
  </si>
  <si>
    <t>8</t>
  </si>
  <si>
    <t>08103</t>
  </si>
  <si>
    <t>25922</t>
  </si>
  <si>
    <t>เลิกประกอบกิจการ</t>
  </si>
  <si>
    <t>17</t>
  </si>
  <si>
    <t>20</t>
  </si>
  <si>
    <t>ผลิตภัณฑ์พลาสติก</t>
  </si>
  <si>
    <t>รหัสไปรษณีย์</t>
  </si>
  <si>
    <t>ห้องเย็น</t>
  </si>
  <si>
    <t>การจัดกลุ่มโรงงานตามหมวดอุตสาหกรรมสำคัญ  21 หมวด</t>
  </si>
  <si>
    <t>1.</t>
  </si>
  <si>
    <t>ผลิตภัณฑ์จากพืช (Basic agro-Industry)</t>
  </si>
  <si>
    <t>การประกอบกิจการ</t>
  </si>
  <si>
    <t>การบ่มใบชาหรือใบยาสูบ</t>
  </si>
  <si>
    <t>ผลิตผลเกษตรกรรม</t>
  </si>
  <si>
    <t>เมล็ดพืชหรือหัวพืช</t>
  </si>
  <si>
    <t>2.</t>
  </si>
  <si>
    <t>อุตสาหกรรมอาหาร(Food)</t>
  </si>
  <si>
    <t>เกี่ยวกับสัตว์ ซึ่งมิใช่สัตว์น้ำ</t>
  </si>
  <si>
    <t>เกี่ยวกับน้ำนม</t>
  </si>
  <si>
    <t>เกี่ยวกับสัตว์น้ำ</t>
  </si>
  <si>
    <t>เกี่ยวกับน้ำมัน จากพืชหรือสัตว์ หรือไขมันจากสัตว์</t>
  </si>
  <si>
    <t>เกี่ยวกับผัก พืข หรือผลไม้</t>
  </si>
  <si>
    <t>เกี่ยวกับอาหารจากแป้ง</t>
  </si>
  <si>
    <t>เกี่ยวกับน้ำตาล</t>
  </si>
  <si>
    <t>เกี่ยวกับชา กาแฟ โกโก้ ช็อกโกแลต หรือขนมหวาน</t>
  </si>
  <si>
    <t>เกี่ยวกับเครื่องปรุงหรือเครื่องประกอบอาหาร</t>
  </si>
  <si>
    <t>เกี่ยวกับการทำน้ำแข็ง</t>
  </si>
  <si>
    <t>เกี่ยวกับอาหารสัตว์</t>
  </si>
  <si>
    <t>3.</t>
  </si>
  <si>
    <t>อุตสาหกรรมเครื่องดื่ม(Beverage)</t>
  </si>
  <si>
    <t>เกี่ยวกับสุรา</t>
  </si>
  <si>
    <t>ผลิตเอทิลแอลกอฮอล์</t>
  </si>
  <si>
    <t>ทำหรือผสมสุราจากผลไม้</t>
  </si>
  <si>
    <t>เกี่ยวกับมอลต์หรือเบียร์</t>
  </si>
  <si>
    <t>เกี่ยวกับน้ำดื่ม เครื่องดื่มที่ไม่มีแอลกอฮอล์ น้ำอัดลม หรือน้ำแร่</t>
  </si>
  <si>
    <t xml:space="preserve">4. </t>
  </si>
  <si>
    <t>สิ่งทอ(Textile)</t>
  </si>
  <si>
    <t>ปั่นด้าย ทอผ้า ฟอกย้อม พิมพ์ผ้า</t>
  </si>
  <si>
    <t>สิ่งทอ ซึ่งมิใช่เครื่องนุ่งห่ม</t>
  </si>
  <si>
    <t>ถักผ้า ผ้าลูกไม้</t>
  </si>
  <si>
    <t>เสื่อ หรือพรม</t>
  </si>
  <si>
    <t>เชือก ตาข่าย แห หรืออวน</t>
  </si>
  <si>
    <t>ผลิตภัณฑ์ซึ่งมิได้ทำด้วยวิธีถักหรือทอ</t>
  </si>
  <si>
    <t xml:space="preserve">5. </t>
  </si>
  <si>
    <t>อุตสาหกรรมเครื่องแต่งกายยกเว้นรองเท้า (Wearing Apparel)</t>
  </si>
  <si>
    <t>เครื่องแต่งกาย  ซึ่งมิใช่รองเท้า</t>
  </si>
  <si>
    <t>ผลิตหนังสัตว์และผลิตภัณฑ์จากหนังสัตว์ (Leather products &amp; Footwear)</t>
  </si>
  <si>
    <t>หมัก ชำแหละ อบ ปนหรือบด ฟอก ขัดและแต่งสำเร็จ อัดให้เป็นลายนูน หรือเคลือบสีหนังสัตว์</t>
  </si>
  <si>
    <t>สาง ฟอก ฟอกสี ย้อมสี ขัดหรือแต่งขนสัตว</t>
  </si>
  <si>
    <t>ทำพรม หรือเครื่องใช้จากหนังสัตว์หรือขนสัตว์</t>
  </si>
  <si>
    <t>ผลิตภัณฑ์ ซึ่งมิใช่เครื่องแต่งกาย หรือรองเท้า</t>
  </si>
  <si>
    <t>รองเท้า หรือชิ้นส่วนของรองเท้า</t>
  </si>
  <si>
    <t>7.</t>
  </si>
  <si>
    <t>แปรรูปไม้และผลิตภัณฑ์จากไม้(Wood &amp; Wood products)</t>
  </si>
  <si>
    <t>กิจการเกี่ยวกับไม้</t>
  </si>
  <si>
    <t>ภาชนะบรรจุ หรือเครื่องใช้จากไม้ไผ่ หวาย ฟาง อ้อ กก หรือผักตบชวา</t>
  </si>
  <si>
    <t>ผลิตภัณฑ์จากไม้หรือไม้ก๊อก</t>
  </si>
  <si>
    <t xml:space="preserve">8. </t>
  </si>
  <si>
    <t>เครื่องเรือนหรือเครื่องตบแต่งในอาคารจากไม้ แก้ว ยาง หรืออโลหะอื่น (Furniture &amp; Fixture)</t>
  </si>
  <si>
    <t>เครื่องเรือนหรือเครื่องตบแต่งในอาคารจากไม้ แก้ว ยาง หรืออโลหะอื่น</t>
  </si>
  <si>
    <t>9.</t>
  </si>
  <si>
    <t>ผลิตกระดาษและผลิตภัณฑ์กระดาษ (Paper &amp; Paper products)</t>
  </si>
  <si>
    <t>ผลิตเยื่อ หรือกระดาษ</t>
  </si>
  <si>
    <t>ผลิตภาชนะบรรจุจากกระดาษทุกชนิดหรือแผ่นกระดาษไฟเบอร์ (Fibreboard)</t>
  </si>
  <si>
    <t>เกี่ยวกับเยื่อ กระดาษ หรือกระดาษแข็ง</t>
  </si>
  <si>
    <t>10.</t>
  </si>
  <si>
    <t>การพิมพ์ การเย็บเล่ม ทำปกหรือการทำแม่พิมพ์ (Printing , Publishing , Allied products)</t>
  </si>
  <si>
    <t xml:space="preserve">เกี่ยวกับการพิมพ์ การทำแฟ้มเอกสาร การเย็บเล่ม ทำปกหรือการทำแม่พิมพ์โลหะ </t>
  </si>
  <si>
    <t>11.</t>
  </si>
  <si>
    <t>เคมีภัณฑ์และผลิตภัณฑ์เคมี (Chemical &amp; Chemical products)</t>
  </si>
  <si>
    <t>เคมีภัณฑ์</t>
  </si>
  <si>
    <t>ปุ๋ยหรือยากำจัดศัตรูพืช</t>
  </si>
  <si>
    <t>เรซิ่นหรือเส้นใยสังเคราะห์</t>
  </si>
  <si>
    <t>สี น้ำมันชักเงา แล็กเกอร์ แชลแล็ก</t>
  </si>
  <si>
    <t>เวชภัณฑ์</t>
  </si>
  <si>
    <t>สบู่ เครื่องสำอาง</t>
  </si>
  <si>
    <t>ผลิตภัณฑ์เคมี</t>
  </si>
  <si>
    <t>12.</t>
  </si>
  <si>
    <t>ผลิตภัณฑ์จากปิโตรเลียม (Petroleum products)</t>
  </si>
  <si>
    <t>กลั่นน้ำมันปิโตรเลียม</t>
  </si>
  <si>
    <t>ผลิตภัณฑ์จากปิโตรเลียม ถ่านหิน หรือลิกไนต์</t>
  </si>
  <si>
    <t>13.</t>
  </si>
  <si>
    <t>ยางและผลิตภัณฑ์ยาง (Rubber products)</t>
  </si>
  <si>
    <t xml:space="preserve">ซ่อม หล่อ หรือหล่อดอกยางนอกหรือยางในสำหรับยานพาหนะ </t>
  </si>
  <si>
    <t>ผลิตภัณฑ์เกี่ยวกับยาง</t>
  </si>
  <si>
    <t>14.</t>
  </si>
  <si>
    <t>ผลิตภัณฑ์พลาสติก(Plastic products)</t>
  </si>
  <si>
    <t>15.</t>
  </si>
  <si>
    <t>ผลิตภัณฑ์อโลหะ(Non-metal products)</t>
  </si>
  <si>
    <t>ผลิตแก้ว เส้นใยแก้ว หรือผลิตภัณฑ์แก้ว</t>
  </si>
  <si>
    <t>ผลิตภัณฑ์ เครื่องกระเบื้องเคลือบ เครื่องปั้นดินเผา หรือเครื่องดินเผา</t>
  </si>
  <si>
    <t>ผลิตอิฐ กระเบื้องหรือท่อสำหรับใช้ในการก่อสร้างเบ้าหลอมโลหะ กระเบื้องประดับ</t>
  </si>
  <si>
    <t>เกี่ยวกับซีเมนต์ ปูนขาว หรือปูนปลาสเตอร์</t>
  </si>
  <si>
    <t>เกี่ยวกับผลิตภัณฑ์อโลหะ</t>
  </si>
  <si>
    <t>16.</t>
  </si>
  <si>
    <t>ผลิตโลหะขั้นมูลฐาน (Basic metal products)</t>
  </si>
  <si>
    <t>การถลุง หลอม หล่อ รีด ดึง หรือผลิตเหล็ก หรือเหล็กกล้าในขั้นต้น</t>
  </si>
  <si>
    <t>ถลุง ผสม ทำให้บริสุทธิ์ หลอม หล่อ รีด ดึง หรือผลิตโลหะในขั้นต้น ซึ่งมิใช่เหล็กหรือเหล็กกล้า</t>
  </si>
  <si>
    <t>ผลิตภัณฑ์โลหะ (Fabricated products)</t>
  </si>
  <si>
    <t>ผลิต ตบแต่ง ดัดแปลง หรือซ่อมแซมเครื่องมือ หรือเครื่องใช้ที่ทำด้วยเหล็กหรือเหล็กกล้า</t>
  </si>
  <si>
    <t>ผลิตตบแต่ง ดัดแปลง หรือซ่อมแซมเครื่องเรือน หรือเครื่องตบแต่งภายในอาคารที่ทำจากโลหะ</t>
  </si>
  <si>
    <t>เกี่ยวกับผลิตภัณฑ์โลหะสำหรับใช้ในการก่อสร้างหรือติดตั้ง</t>
  </si>
  <si>
    <t>เกี่ยวกับผลิตภัณฑ์โลหะ</t>
  </si>
  <si>
    <t xml:space="preserve">ผลิต ประกอบ ดัดแปลง หรือซ่อมแซม หม้อไอน้ำหรือหม้อต้มที่ใช้ของเหลวหรือก๊าซเป็นสื่อนำความร้อน </t>
  </si>
  <si>
    <t xml:space="preserve">18. </t>
  </si>
  <si>
    <t>ผลิตเครื่องจักร และเครื่องกล (Machinery)</t>
  </si>
  <si>
    <t xml:space="preserve">ผลิต ประกอบ หรือดัดแปลง หรือซ่อมแซมเครื่องยนต์ เครื่องกังหัน และอุปกรณ์            </t>
  </si>
  <si>
    <t>ผลิต ประกอบ ดัดแปลง หรือซ่อมแซมเครื่องจักรสำหรับใช้ในการกสิกรรมหรือการเลี้ยงสัตว์  และอุปกรณ์</t>
  </si>
  <si>
    <t>เกี่ยวกับเครื่องจักร ส่วนประกอบ หรืออุปกรณ์ของเครื่องจักรสำหรับประดิษฐ์โลหะหรือไม้</t>
  </si>
  <si>
    <t xml:space="preserve">ผลิต ประกอบ ดัดแปลง หรือซ่อมแซมเครื่องจักรสำหรับอุตสาหกรรมกระดาษ เคมี อาหาร การปั่นทอ การพิมพ์              </t>
  </si>
  <si>
    <t>การผลิตซีเมนต์ หรือผลิตภัณฑ์ดินเหนียว การก่อสร้าง การทำเหมืองแร่ การเจาะหาปิโตเลียม หรือการกลั่นน้ำมัน</t>
  </si>
  <si>
    <t xml:space="preserve">ผลิต ประกอบ ดัดแปลง หรือซ่อมแซมเครื่องคำนวณ เครื่องทำบัญชี เครื่องจักรสำหรับบัตรเจาะ              </t>
  </si>
  <si>
    <t>เครื่องจักรสำหรับใช้ในการคำนวณชนิดดิจิตอลหรืออานาล็อกหรือเครื่องอิเล็กทรอนิกส์สำหรับปฏิบัติกับข้อมูล</t>
  </si>
  <si>
    <t xml:space="preserve">ผลิต ประกอบ ดัดแปลง หรือซ่อมแซมเครื่องสูบน้ำ เครื่องอัดอากาศหรือก๊าซ เครื่องเป่าลม              </t>
  </si>
  <si>
    <t>เครื่องปรับหรือถ่ายเทอากาฯศ เครื่องโปรยน้ำดับไฟ ตู้เย็น เครื่องล้าง ซักแห้งหรือรีดผ้า</t>
  </si>
  <si>
    <t>19.</t>
  </si>
  <si>
    <t>เครื่องใช้ไฟฟ้าและอุปกรณ์(Electrical Machinery and Supplies)</t>
  </si>
  <si>
    <t>ผลิต ประกอบ ดัดแปลง หรือซ่อมแซมเครื่องจักรหรือผลิตภัณฑ์ที่ระบุไว้ในลำดับที่ 70 เฉพาะที่ใช้ไฟฟ้า</t>
  </si>
  <si>
    <t>เครื่องยนต์ไฟฟ้า เครื่องกำเนิดไฟฟ้า หม้อแปลงแรงไฟฟ้า เครื่องสับหรือบังคับไฟฟ้า…….</t>
  </si>
  <si>
    <t>เกี่ยวกับเครื่องรับวิทยุ เครื่องรับโทรทัศน์ เครื่องกระจายเสียงหรือบันทึกเสียง เครื่องเล่นแผ่นเสียง</t>
  </si>
  <si>
    <t>เครื่องบันทึกคำบอก เครื่องบันทึกเสียงด้วยเทป เครื่องเล่นหรือเครื่องยบันทึกแถบภาพ…</t>
  </si>
  <si>
    <t>ผลิต ประกอบ ดัดแปลง เครื่องมือหรือเครื่องไฟฟ้าที่ไม่ได้ระบุไว้ในลำดับใด รวมถึงส่วนประกอบ</t>
  </si>
  <si>
    <t>เกี่ยวกับอุปกรณ์ไฟฟ้า</t>
  </si>
  <si>
    <t>ผลิตแผ่นซีดี แผ่นเสียง แถบบันทึกภาพ แถบบันทึกเสียง และแถบบันทึกภาพและเสียง ทั้งนี้ไม่ว่าจะอยู่ในรูป</t>
  </si>
  <si>
    <t>ของผลิตภัณฑ์ที่ได้มีการบันทึกข้อมูลไว้แล้ว หรือมีการบันทึกซ้ำได้อีก หรือยังมิได้มีการบันทึกข้อมูล</t>
  </si>
  <si>
    <t>ยานพาหนะและอุปกรณ์  รวมทั้งการซ่อมยานพาหนะและอุปกรณ์ (Transport Equipment)</t>
  </si>
  <si>
    <t>เกี่ยวกับเรือ</t>
  </si>
  <si>
    <t>เกี่ยวกับรถไฟ รถรางไฟฟ้า หรือกระเช้าไฟฟ้า</t>
  </si>
  <si>
    <t>เกี่ยวกับรถยนต์ หรือรถพ่วง</t>
  </si>
  <si>
    <t>เกี่ยวกับจักรยานยนต์ จักรยานสามล้อ หรือจักรยานสองล้อ</t>
  </si>
  <si>
    <t>เกี่ยวกับอากาศยาน หรือเรือโฮเวอร์คราฟ</t>
  </si>
  <si>
    <t>ผลิต ประกอบ ดัดแปลง หรือซ่อมแซมล้อเลื่อนที่ขับเคลื่อนด้วยแรงคน หรือสัตว์ ซึ่งมิใช่จักรยาน</t>
  </si>
  <si>
    <t>และรวมถึงส่วนประกอบหรืออุปกรณ์ของผลิตภัณฑ์ดังกล่าว</t>
  </si>
  <si>
    <t>เกี่ยวกับ ยานที่ขับเคลื่อนด้วยเครื่องยนต์ รถพ่วง จักรยานสามล้อ จักรยานสองล้อ</t>
  </si>
  <si>
    <t>หรือส่วนประกอบของยานดังกล่าว</t>
  </si>
  <si>
    <t>21.</t>
  </si>
  <si>
    <t>การผลิตอื่นๆ (Other Manufacturing Industries)</t>
  </si>
  <si>
    <t>เกี่ยวกับ หิน กรวด ทราย หรือดิน สำหรับใช้ในการก่อสร้าง</t>
  </si>
  <si>
    <t>เกี่ยวกับ ยาสูบ ยาอัด ยาเส้น ยาเคี้ยว หรือยานัตถุ์</t>
  </si>
  <si>
    <t>เกี่ยวกับ เครืองมือ เครื่องใช้ หรืออุปกรณ์วิทยาศาสตร์ หรือการแพทย์</t>
  </si>
  <si>
    <t>ผลิต เครื่องมือหรือเครื่องใช้เกี่ยวกับนัยน์ตาหรือการวัดสายตา เลนส์ เครื่องมือหรือเครื่องใช้</t>
  </si>
  <si>
    <t>ที่ใช้แสงเป็นอุปกรณ์ในการทำงาน หรือเครื่องอัดสำเนาด้วยการถ่ายภาพ</t>
  </si>
  <si>
    <t>เกี่ยวกับ เพชร พลอย ทอง เงิน นาก หรืออัญมณี</t>
  </si>
  <si>
    <t xml:space="preserve">ผลิตหรือประกอบ เครื่องดนตรี และรวมถึงชิ้นส่วนอุปกรณ์ของเครื่องดนตรีดังกล่าว             </t>
  </si>
  <si>
    <t>ผลิตหรือประกอบเครื่องมือ หรือเครื่องใช้ในการกีฬา การบริหารร่างกาย การเล่นบิลเลียด โบว์ลิ่ง</t>
  </si>
  <si>
    <t>หรือตกปลา และรวมถึงชิ้นส่วนหรืออุปกรณ์ของเครื่องมือ หรือเครื่องใช้ดังกล่าว</t>
  </si>
  <si>
    <t xml:space="preserve">เกี่ยวกับเครื่องเล่น เครื่องมือหรือเครื่องใช้ที่มิได้ระบุไว้ในลำดับอื่น </t>
  </si>
  <si>
    <t>ผลิต ส่ง หรือจำหน่ายพลังงานไฟฟ้า</t>
  </si>
  <si>
    <t>ผลิตก๊าซ ซึ่งมิใช่ก๊าซธรรมชาติ ส่งหรือจำหน่ายก๊าซ</t>
  </si>
  <si>
    <t>จัดหาน้ำ ทำน้ำให้บริสุทธิ์ หรือจำหน่ายน้ำไปยังอาคาร หรือโรงงานอุตสาหกรรม</t>
  </si>
  <si>
    <t>บรรจุสินค้าในภาชนะโดยไม่มีการผลิต</t>
  </si>
  <si>
    <t>ซ่อมรองเท้า หรือเครื่องหนัง</t>
  </si>
  <si>
    <t>ซ่อมเครื่องมือไฟฟ้า หรือเครื่องไฟฟ้าสำหรับใช้ในบ้านหรือใช้ประจำตัว</t>
  </si>
  <si>
    <t>ซ่อมนาฬิกา เครื่องวัดเวลา หรือเครื่องประดับทีทำด้วยเพชร พลอย ทองคำ ทองขาว เงิน นาก หรืออัญมณี</t>
  </si>
  <si>
    <t>ซ่อมผลิตภัณฑ์ที่มิได้ระบุการซ่อมไว้ในลำดับใด</t>
  </si>
  <si>
    <t>ซักรีด ซักแห้ง ซักฟอก รีด หรือย้อมผ้า เครื่องนุ่งห่ม พรม หรือขนสัตว์</t>
  </si>
  <si>
    <t>ผลิต ซ่อมแซม ดัดแปลง หรือเปลี่ยนลักษณะอาวุธปืน เครื่องกระสุน วัตถุระเบิด อาวุธหรือ</t>
  </si>
  <si>
    <t>สิ่งใดที่มีอำนาจในการประหารทำลายหรือทำให้หมดสมรรถภาพในทำนองเดียวกับอาวุธปืน….</t>
  </si>
  <si>
    <t>ตบแต่งหรือเปลี่ยนแปลงคุณลักษณะของผลิตภัณฑ์ หรือ ส่วนประกอบของผลิตภัณฑ์โดยไม่มีการผลิต</t>
  </si>
  <si>
    <t>ปรับคุณภาพของเสียโดยรวม</t>
  </si>
  <si>
    <t>เกี่ยวกับ การผลิต และหรือจำหน่ายไอน้ำ</t>
  </si>
  <si>
    <t>เกี่ยวกับ เกลือ</t>
  </si>
  <si>
    <t>การคัดแยกหรือ  ฝังกลบสิ่งปฏิกูลหรือวัสดุที่ไม่ใช้แล้ว</t>
  </si>
  <si>
    <t>การนำผลิตภัณฑ์อุตสาหกรรมที่ไม่ใช้แล้วหรือของเสียจากโรงงานมาผลิตเป็นวัตถุดิบหรือผลิตภัณฑ์ใหม่</t>
  </si>
  <si>
    <t>โดยผ่านกรรมวิธีการผลิตทางอุตสาหกรรม</t>
  </si>
  <si>
    <t>โทร.    0 2430 6316 ต่อ 2506    -   โทรสาร    0 2430 6316 ต่อ 2599</t>
  </si>
  <si>
    <t>ตารางที่ 2  สถิติจำนวนโรงงานอุตสาหกรรมที่ได้รับใบอนุญาตประกอบกิจการ จำพวก 3 ที่ได้ใบรับแจ้งประกอบกิจการ จำพวก 2 ที่ได้รับใบอนุญาตขยายกิจการ และที่เลิกประกอบกิจการ</t>
  </si>
  <si>
    <t xml:space="preserve">  สถิติจำนวนโรงงานอุตสาหกรรมที่ได้รับใบอนุญาตประกอบกิจการ จำพวก 3 และที่ได้ใบรับแจ้งประกอบกิจการ จำพวก 2 จำแนกตามขนาดวิสาหกิจ  ขนาดกลางและขนาดย่อม </t>
  </si>
  <si>
    <t>92</t>
  </si>
  <si>
    <t>52101</t>
  </si>
  <si>
    <t>สำนักงานคณะกรรมการกำกับกิจการพลังงาน</t>
  </si>
  <si>
    <t>2565</t>
  </si>
  <si>
    <t>20170</t>
  </si>
  <si>
    <t>บางพลี</t>
  </si>
  <si>
    <t xml:space="preserve">ตารางที่ 4   รายงานเปรียบเทียบจำนวนโรงงาน จำนวนเงินลงทุน และจำนวนคนงาน ที่ได้รับใบอนุญาตประกอบกิจการ จำพวก 3 และที่ได้ใบรับแจ้งประกอบกิจการ จำพวก 2 </t>
  </si>
  <si>
    <t xml:space="preserve">ตารางที่ 7  สถิติจำนวนโรงงานอุตสาหกรรมที่ได้รับใบอนุญาตประกอบกิจการ จำพวก 3 และที่ได้ใบรับแจ้งประกอบกิจการ จำพวก 2 จำแนกเป็นรายจังหวัดและประเภทอุตสาหกรรม </t>
  </si>
  <si>
    <r>
      <t>ตารางที่ 14</t>
    </r>
    <r>
      <rPr>
        <sz val="10"/>
        <rFont val="Tahoma"/>
        <family val="2"/>
      </rPr>
      <t xml:space="preserve">  </t>
    </r>
    <r>
      <rPr>
        <b/>
        <sz val="10"/>
        <rFont val="Tahoma"/>
        <family val="2"/>
      </rPr>
      <t xml:space="preserve"> รายงานเปรียบเทียบจำนวนโรงงานและจำนวนคนงาน ที่ได้รับใบอนุญาตประกอบกิจการ จำพวก 3 ที่ได้รับใบรับแจ้งประกอบกิจการ จำพวก 2 และที่เลิกประกอบกิจการ  </t>
    </r>
  </si>
  <si>
    <t xml:space="preserve">     ตารางที่ 3   จำนวนโรงงานอุตสาหกรรม จำแนกตามขนาดจำนวนการจ้างงาน ตามนิยามในกฎกระทรวง  </t>
  </si>
  <si>
    <t>โรงงานขนาดย่อมหรือขนาดเล็ก (การจ้างงานไม่เกิน 50 คน)</t>
  </si>
  <si>
    <t xml:space="preserve">โรงงานขนาดกลาง  (การจ้างงานเกินกว่า  50 แต่ไม่เกิน 200 คน) </t>
  </si>
  <si>
    <t>โรงงานขนาดใหญ่ (การจ้างงานเกินกว่า  200 คน ขึ้นไป)</t>
  </si>
  <si>
    <t>42(3)</t>
  </si>
  <si>
    <t>42(4)</t>
  </si>
  <si>
    <t>การทำเคมีภัณฑ์ สารเคมี หรือวัสดุเคมี ซึ่งใช้วัตถุดิบพื้นฐานทางการเกษตรหรือผลิตภัณฑ์อื่นที่ต่อเนื่อง โดยใช้กระบวนการชีวภาพเป็นพื้นฐาน</t>
  </si>
  <si>
    <t>การผลิตพลาสติกชีวภาพจากเคมีภัณฑ์ สารเคมี หรือวัสดุเคมี ที่ผลิตจากวัตถุดิบพื้นฐานทางการเกษตรหรือผลิตภัณฑ์ที่ต่อเนื่อง</t>
  </si>
  <si>
    <t>42(5)</t>
  </si>
  <si>
    <t>การผลิตพลาสติกชีวภาพจากเคมีภัณฑ์ สารเคมี หรือวัสดุเคมี ที่ผลิตจากวัตถุดิบพื้นฐานทางการเกษตรหรือผลิตภัณฑ์ที่ต่อเนื่องรวมกับวัตถุดิบที่ผลิตจากปิโตรเลียมและทำให้พลาสติกชีวภาพนั้นสลายตัวได้ทางชีวภาพ</t>
  </si>
  <si>
    <t xml:space="preserve">   ประเภทอุตสาหกรรมลำดับที่ 58(1) การทำผลิตภัณฑ์คอนกรีต ผลิตภัณฑ์คอนกรีตผสมผลิตภัณฑ์ยิปซัม หรือผลิตภัณฑ์ปูนปลาสเตอ</t>
  </si>
  <si>
    <t>22210</t>
  </si>
  <si>
    <t>นาดี</t>
  </si>
  <si>
    <t>พนัสนิคม</t>
  </si>
  <si>
    <t>20140</t>
  </si>
  <si>
    <t>เมืองสมุทรปราการ</t>
  </si>
  <si>
    <t>10280</t>
  </si>
  <si>
    <t>อปท. หมายถึง องค์กรปกครองส่วนท้องถิ่น (เทศบาลนคร เทศบาลเมือง เทศบาลตำบล) และองค์กรปกครองส่วนท้องถิ่นพิเศษ (กรุงเทพมหานคร เมืองพัทยา) โดย กรอ.กระจายอำนาจให้ส่วนปกครองท้องถิ่นเป็นผู้พิจารณารับแจ้งการประกอบกิจการโรงงานจำพวกที่ 2 ตามรัฐธรรมนูญ พ.ศ.2550</t>
  </si>
  <si>
    <t>25910</t>
  </si>
  <si>
    <t>สกพ. หมายถึง สำนักงานคณะกรรมการกำกับกิจการพลังงาน</t>
  </si>
  <si>
    <t>2566</t>
  </si>
  <si>
    <t>60</t>
  </si>
  <si>
    <t>10139</t>
  </si>
  <si>
    <t>31001</t>
  </si>
  <si>
    <t>พระสมุทรเจดีย์</t>
  </si>
  <si>
    <t>10290</t>
  </si>
  <si>
    <t>หนองบอนแดง</t>
  </si>
  <si>
    <t>70</t>
  </si>
  <si>
    <t>71</t>
  </si>
  <si>
    <t>19209</t>
  </si>
  <si>
    <t>เทพารักษ์</t>
  </si>
  <si>
    <t>ลำลูกกา</t>
  </si>
  <si>
    <t>12150</t>
  </si>
  <si>
    <t>เมืองชลบุรี</t>
  </si>
  <si>
    <t>ศรีราชา</t>
  </si>
  <si>
    <t>20230</t>
  </si>
  <si>
    <t>22230</t>
  </si>
  <si>
    <t>20000</t>
  </si>
  <si>
    <t>เมืองระยอง</t>
  </si>
  <si>
    <t>คลองหนึ่ง</t>
  </si>
  <si>
    <t>คลองหลวง</t>
  </si>
  <si>
    <t>12120</t>
  </si>
  <si>
    <t>นิคมพัฒนา</t>
  </si>
  <si>
    <t>21180</t>
  </si>
  <si>
    <t>21000</t>
  </si>
  <si>
    <t>59</t>
  </si>
  <si>
    <t>11041</t>
  </si>
  <si>
    <t>13</t>
  </si>
  <si>
    <t>บางปลา</t>
  </si>
  <si>
    <t>บางเสาธง</t>
  </si>
  <si>
    <t>10570</t>
  </si>
  <si>
    <t>10302</t>
  </si>
  <si>
    <t>บึงทองหลาง</t>
  </si>
  <si>
    <t>คลองกิ่ว</t>
  </si>
  <si>
    <t>20220</t>
  </si>
  <si>
    <t>เนินพระ</t>
  </si>
  <si>
    <t>33121</t>
  </si>
  <si>
    <t>บางปูใหม่</t>
  </si>
  <si>
    <t>35101</t>
  </si>
  <si>
    <t>ท่าม่วง</t>
  </si>
  <si>
    <t>10795</t>
  </si>
  <si>
    <t>15</t>
  </si>
  <si>
    <t>บึงคำพร้อย</t>
  </si>
  <si>
    <t>19</t>
  </si>
  <si>
    <t>20221</t>
  </si>
  <si>
    <t>บ้านค่าย</t>
  </si>
  <si>
    <t>21120</t>
  </si>
  <si>
    <t>71110</t>
  </si>
  <si>
    <t>บางละมุง</t>
  </si>
  <si>
    <t>20150</t>
  </si>
  <si>
    <t>37000</t>
  </si>
  <si>
    <t xml:space="preserve">   จังหวัด ชลบุรี                                                                                                     </t>
  </si>
  <si>
    <t>69</t>
  </si>
  <si>
    <t>72</t>
  </si>
  <si>
    <t>56</t>
  </si>
  <si>
    <t>01630</t>
  </si>
  <si>
    <t>16</t>
  </si>
  <si>
    <t>ท่าข้าม</t>
  </si>
  <si>
    <t>ตะเคียนเตี้ย</t>
  </si>
  <si>
    <t>หนองรี</t>
  </si>
  <si>
    <t>16299</t>
  </si>
  <si>
    <t>16220</t>
  </si>
  <si>
    <t>20231</t>
  </si>
  <si>
    <t>กงไกรลาศ</t>
  </si>
  <si>
    <t>64170</t>
  </si>
  <si>
    <t>มะขามคู่</t>
  </si>
  <si>
    <t>บ้านโป่ง</t>
  </si>
  <si>
    <t>70110</t>
  </si>
  <si>
    <t>28120</t>
  </si>
  <si>
    <t>บริษัท เอสเอ็นซี ครีเอติวิตี้ แอนโทโลจี จำกัด</t>
  </si>
  <si>
    <t>ศรีมหาโพธิ</t>
  </si>
  <si>
    <t>25140</t>
  </si>
  <si>
    <t>21150</t>
  </si>
  <si>
    <t>บางพลีใหญ่</t>
  </si>
  <si>
    <t>ขุดตักดิน</t>
  </si>
  <si>
    <t>ขุดตักดินเพื่อใช้ในการก่อสร้าง</t>
  </si>
  <si>
    <t>เมืองนครปฐม</t>
  </si>
  <si>
    <t>73000</t>
  </si>
  <si>
    <t>10801</t>
  </si>
  <si>
    <t>88/8</t>
  </si>
  <si>
    <t>10743</t>
  </si>
  <si>
    <t>10711</t>
  </si>
  <si>
    <t>111</t>
  </si>
  <si>
    <t>วังน้อย</t>
  </si>
  <si>
    <t>13170</t>
  </si>
  <si>
    <t>11049</t>
  </si>
  <si>
    <t>วังทอง</t>
  </si>
  <si>
    <t>65130</t>
  </si>
  <si>
    <t>สามแยก</t>
  </si>
  <si>
    <t>เลิงนกทา</t>
  </si>
  <si>
    <t>35120</t>
  </si>
  <si>
    <t>เมืองอำนาจเจริญ</t>
  </si>
  <si>
    <t>หนองใหญ่</t>
  </si>
  <si>
    <t>20190</t>
  </si>
  <si>
    <t>หนองอ้อ</t>
  </si>
  <si>
    <t>มาบแค</t>
  </si>
  <si>
    <t>ห้วยโป่ง</t>
  </si>
  <si>
    <t>22199</t>
  </si>
  <si>
    <t>22299</t>
  </si>
  <si>
    <t>103/1</t>
  </si>
  <si>
    <t>ดอนทราย</t>
  </si>
  <si>
    <t>ปากเกร็ด</t>
  </si>
  <si>
    <t>11120</t>
  </si>
  <si>
    <t>ปักธงชัย</t>
  </si>
  <si>
    <t>30150</t>
  </si>
  <si>
    <t>เชียงของ</t>
  </si>
  <si>
    <t>57140</t>
  </si>
  <si>
    <t>คอนกรีตผสมเสร็จ</t>
  </si>
  <si>
    <t>บ่อทอง</t>
  </si>
  <si>
    <t>145</t>
  </si>
  <si>
    <t>โฉนดที่ดินเลขที่ 2897</t>
  </si>
  <si>
    <t>25111</t>
  </si>
  <si>
    <t>ไทรน้อย</t>
  </si>
  <si>
    <t>11150</t>
  </si>
  <si>
    <t>อุทัย</t>
  </si>
  <si>
    <t>13210</t>
  </si>
  <si>
    <t>สามพราน</t>
  </si>
  <si>
    <t>9/9</t>
  </si>
  <si>
    <t>52293</t>
  </si>
  <si>
    <t>ปากคลองบางปลากด</t>
  </si>
  <si>
    <t>เมืองภูเก็ต</t>
  </si>
  <si>
    <t>ดูดทราย</t>
  </si>
  <si>
    <t>ขุดตักดินเพื่อจำหน่าย</t>
  </si>
  <si>
    <t>หินกอง</t>
  </si>
  <si>
    <t>เมืองราชบุรี</t>
  </si>
  <si>
    <t>70000</t>
  </si>
  <si>
    <t>ขุดตักดินลูกรัง</t>
  </si>
  <si>
    <t>ท่าแซะ</t>
  </si>
  <si>
    <t>86140</t>
  </si>
  <si>
    <t>จำนวน          17      โรงงาน</t>
  </si>
  <si>
    <t xml:space="preserve">   จังหวัด พระนครศรีอยุธยา                                                                       </t>
  </si>
  <si>
    <t xml:space="preserve">   จังหวัด ชลบุรี                                                                          </t>
  </si>
  <si>
    <t xml:space="preserve">   ประเภทอุตสาหกรรมลำดับที่ 3(2) การขุดหรือลอกกรวด ทราย หรือดิน</t>
  </si>
  <si>
    <t xml:space="preserve"> จำนวน             9      โรงงาน</t>
  </si>
  <si>
    <t xml:space="preserve">   ประเภทอุตสาหกรรมลำดับที่ 72 โรงงานผลิต ประกอบหรือซ่อมแซมเครื่องรับวิทยุ เครื่องรับโทรทัศน์ ผลิตภัณฑ์ที่เป็นตัวกึ่งนำ</t>
  </si>
  <si>
    <t>39</t>
  </si>
  <si>
    <t>51</t>
  </si>
  <si>
    <t>รายชื่อโรงงานอุตสาหกรรมที่ได้รับใบอนุญาตประกอบกิจการ จำพวก 3 และที่ได้ใบรับแจ้งประกอบกิจการ จำพวก 2  เดือนมกราคม  2567</t>
  </si>
  <si>
    <t>3-105-1/67ขก</t>
  </si>
  <si>
    <t>10400013225677</t>
  </si>
  <si>
    <t>บริษัท กาญจนาค้ากล่อง จำกัด</t>
  </si>
  <si>
    <t>คัดแยกสิ่งปฏิกูลหรือวัสดุที่ไม่ใช้แล้วที่ไม่เป็นของเสียอันตราย</t>
  </si>
  <si>
    <t>38110</t>
  </si>
  <si>
    <t>167</t>
  </si>
  <si>
    <t>ดอนหัน</t>
  </si>
  <si>
    <t>เมืองขอนแก่น</t>
  </si>
  <si>
    <t>40260</t>
  </si>
  <si>
    <t>0854625911</t>
  </si>
  <si>
    <t>3-105-2/67สค</t>
  </si>
  <si>
    <t>10740014325673</t>
  </si>
  <si>
    <t>นางสาวรุจิรา  ถาแปง</t>
  </si>
  <si>
    <t>คัดแยกวัสดุที่ไม่ใช้แล้วที่ไม่เป็นของเสียอันตราย</t>
  </si>
  <si>
    <t>3/6</t>
  </si>
  <si>
    <t>ท่าทราย</t>
  </si>
  <si>
    <t>3-105-3/67สป</t>
  </si>
  <si>
    <t>10110015025674</t>
  </si>
  <si>
    <t>บริษัท ตง ปิง พลาสติก จำกัด</t>
  </si>
  <si>
    <t>88/89</t>
  </si>
  <si>
    <t>3-15(1)-2/67นม</t>
  </si>
  <si>
    <t>10300007525670</t>
  </si>
  <si>
    <t>บริษัท นนทพันธ์ ฟีด จำกัด</t>
  </si>
  <si>
    <t xml:space="preserve">ผลิตอาหารสำหรับเลี้ยงสัตว์ และแปรรูปผลผลิตทางการเกษตรเพื่อเป็นวัตถุดิบในการผลิตอาหารสำหรับเลี้ยงสัตว์
</t>
  </si>
  <si>
    <t>163</t>
  </si>
  <si>
    <t>หนองบัวน้อย</t>
  </si>
  <si>
    <t>สีคิ้ว</t>
  </si>
  <si>
    <t>30140</t>
  </si>
  <si>
    <t>3-20(1)-1/67นศ</t>
  </si>
  <si>
    <t>10800004425675</t>
  </si>
  <si>
    <t>บริษัท เตยหอมอุตสาหกรรม จำกัด</t>
  </si>
  <si>
    <t>ผลิตน้ำดื่มบรรจุขวด</t>
  </si>
  <si>
    <t>โฉนดที่ดินเลขที่ 83446 เลขที่ดิน 60 น.ส.3ก. เลขที่ 3491,3492,3493 เลขที่ดิน 133,134,135</t>
  </si>
  <si>
    <t>นาหลวงเสน</t>
  </si>
  <si>
    <t>ทุ่งสง</t>
  </si>
  <si>
    <t>80110</t>
  </si>
  <si>
    <t>3-34(3)-1/67สฎ</t>
  </si>
  <si>
    <t>10840004525678</t>
  </si>
  <si>
    <t>บริษัท ฟาร์อีสท์ (ไทย) วู๊ด อินดัสทรี จำกัด</t>
  </si>
  <si>
    <t>ผลิตไม้อัด เฟอร์นิเจอร์ และชิ้นส่วนประกอบเฟอร์นิเจอร์</t>
  </si>
  <si>
    <t>16210</t>
  </si>
  <si>
    <t>โฉนดที่ดินเลขที่ 7486 เลขที่ดิน 53</t>
  </si>
  <si>
    <t>คันธุลี</t>
  </si>
  <si>
    <t>ท่าชนะ</t>
  </si>
  <si>
    <t>84170</t>
  </si>
  <si>
    <t>092-9796875</t>
  </si>
  <si>
    <t>3-34(4)-1/67รย</t>
  </si>
  <si>
    <t>10210011825679</t>
  </si>
  <si>
    <t>บริษัท กันทิมา อุตสาหกรรม จำกัด</t>
  </si>
  <si>
    <t>ผลิตเชื้อเพลิงชีวมวลอัดเม็ด (Wood Pellet)</t>
  </si>
  <si>
    <t>66/8</t>
  </si>
  <si>
    <t>หนองละลอก</t>
  </si>
  <si>
    <t>3-42(1)-1/67อย</t>
  </si>
  <si>
    <t>10140007225677</t>
  </si>
  <si>
    <t>บริษัท วาย แอนด์ เอ็ม เอ็นไวรอนเม้นทัล เทคโนโลยี จำกัด</t>
  </si>
  <si>
    <t>ผลิตและจัดจำหน่ายสารเคมี ATBS-Na, Modified Polyacrylic Acid, Anionic Polyacrylamide Emulsion และ HIGS</t>
  </si>
  <si>
    <t>20299</t>
  </si>
  <si>
    <t>999/11</t>
  </si>
  <si>
    <t>บ้านช้าง</t>
  </si>
  <si>
    <t>095-4193525</t>
  </si>
  <si>
    <t>3-50(4)-1/67นม</t>
  </si>
  <si>
    <t>10300002125674</t>
  </si>
  <si>
    <t>ห้างหุ้นส่วนจำกัด โชคชัยการโยธา</t>
  </si>
  <si>
    <t>ผลิตแอสฟัลท์ติกคอนกรีต และแอสฟัลท์        ติกคอนกรีตแบบนำกลับมาใช้ใหม่</t>
  </si>
  <si>
    <t>19201</t>
  </si>
  <si>
    <t>98</t>
  </si>
  <si>
    <t>โคกไทย</t>
  </si>
  <si>
    <t>3-50(4)-2/67นม</t>
  </si>
  <si>
    <t>10300002225672</t>
  </si>
  <si>
    <t>ห้างหุ้นส่วนจำกัด บ้านเพชรก่อสร้าง</t>
  </si>
  <si>
    <t>โรงงานผลิตแอสฟัลท์ติกคอนกรีต</t>
  </si>
  <si>
    <t>โฉนดที่ดิน 38452</t>
  </si>
  <si>
    <t>รุ่งเรืองศรี</t>
  </si>
  <si>
    <t>หนองกราด</t>
  </si>
  <si>
    <t>ด่านขุนทด</t>
  </si>
  <si>
    <t>30210</t>
  </si>
  <si>
    <t>3-52(4)-1/67นศ</t>
  </si>
  <si>
    <t>10800014425673</t>
  </si>
  <si>
    <t>บริษัท ออมนิสตาร์ จำกัด</t>
  </si>
  <si>
    <t>ผลิตถุงมือยางธรรมชาติ ถุงมือยางสังเคราะห์ ณ โฉนดที่ดินเลขที่ 3042,3041,6127,6128,3040,3039 เลขที่ดิน 33,34,75,76,109,106 และ (นส.3ก.) เลขที่ 3366,703,4106,828 เลขที่ดิน 137,105(94),205,(95)17</t>
  </si>
  <si>
    <t>99 (โฉนดที่ดินเลขที่ 3042,3041,6127,6128,3040,3039 เลขที่ดิน 33,34,75,76,109,106 และ (นส.3ก.) เลขที่ 3366,703,4106,828 เลขที่ดิน 137,105(94),205,(95)17 )</t>
  </si>
  <si>
    <t>นาบอน</t>
  </si>
  <si>
    <t>80220</t>
  </si>
  <si>
    <t>074-370085</t>
  </si>
  <si>
    <t>3-53(1)-2/67สค</t>
  </si>
  <si>
    <t>10740004725676</t>
  </si>
  <si>
    <t>บริษัท ไทย เมลามีนเเวร์ อินดัสเทรียล จำกัด</t>
  </si>
  <si>
    <t>ผลิตเครื่องมือ เครื่องใช้ในครัวเรือน เช่น ถ้วย จาน ช้อน ถาด เเก้วน้ำ เป็นต้น</t>
  </si>
  <si>
    <t>288/288</t>
  </si>
  <si>
    <t>บางหญ้าแพรก</t>
  </si>
  <si>
    <t>3-88(1)-1/67สบ</t>
  </si>
  <si>
    <t>40190002425677</t>
  </si>
  <si>
    <t>บริษัท ทีพีไอ โพลีน เพาเวอร์ จำกัด (มหาชน)</t>
  </si>
  <si>
    <t>โรงไฟฟ้าพลังงานแสงอาทิตย์ที่ติดตั้งบนพื้นดินขนาดกำลังการติดตั้ง 52.2 เมกะวัตต์</t>
  </si>
  <si>
    <t>โฉนดเลขที่่ 3871,3872,3873,3874,4883,4884,4885,4886,4887,4889,4890,5097,5098,5099,5100,5101,5102,5103,8835,10579,10580,11255และน.ส.3ก.เลขที่569,631,1118,2267 รวม26แปลง</t>
  </si>
  <si>
    <t>ทับกวาง</t>
  </si>
  <si>
    <t>แก่งคอย</t>
  </si>
  <si>
    <t>18260</t>
  </si>
  <si>
    <t>036-358999</t>
  </si>
  <si>
    <t>3-88(1)-2/67กจ</t>
  </si>
  <si>
    <t>40710006525675</t>
  </si>
  <si>
    <t>บริษัท อิมแพคท์ โซล่าร์ กรุ๊ป (ประเทศไทย) จำกัด</t>
  </si>
  <si>
    <t>ผลิตไฟฟ้าจากพลังงานแสงอาทิตย์ที่ติดตั้งบนหลังคา ขนาด 1.29816 เมกะวัตต์</t>
  </si>
  <si>
    <t>786/8</t>
  </si>
  <si>
    <t>แสงชูโตเหนือ</t>
  </si>
  <si>
    <t>ท่ามะขาม</t>
  </si>
  <si>
    <t>เมืองกาญจนบุรี</t>
  </si>
  <si>
    <t>71000</t>
  </si>
  <si>
    <t>064-9350177</t>
  </si>
  <si>
    <t>3-88(1)-3/67ปท</t>
  </si>
  <si>
    <t>40130009825677</t>
  </si>
  <si>
    <t>บริษัท กรีนเยลโล่ โซล่าร์ 3 (ไทยแลนด์) จำกัด</t>
  </si>
  <si>
    <t>ผลิตพลังงานไฟฟ้าด้วยพลังงานแสงอาทิตย์แบบติดตั้งบนหลังคา ขนาดกำลังการผลิต 4,356 กิโลวัตต์</t>
  </si>
  <si>
    <t>60/129</t>
  </si>
  <si>
    <t>รังสิต-นครนายก</t>
  </si>
  <si>
    <t>3-88(1)-4/67รย</t>
  </si>
  <si>
    <t>40210009925675</t>
  </si>
  <si>
    <t>บริษัท สิงคโปร์ เพาเวอร์ เอนเนอร์จี (ประเทศไทย) จำกัด</t>
  </si>
  <si>
    <t>ผลิตและจำหน่ายไฟฟ้าให้กับบริษัท แพลตตินั่ม โปร พลาสติก จำกัด</t>
  </si>
  <si>
    <t>99/11</t>
  </si>
  <si>
    <t>สาย 36</t>
  </si>
  <si>
    <t>3-88(1)-5/67สพ</t>
  </si>
  <si>
    <t>40720010025679</t>
  </si>
  <si>
    <t>บริษัท บรีซแอนด์ไชน์ เพาเวอร์ จำกัด</t>
  </si>
  <si>
    <t>ผลิตไฟฟ้าจากพลังงานแสงอาทิตย์แบบติดตั้งบนพื้นดินร่วมกับระบบกักเก็บพลังงาน (Battery Energy Storage System : BESS) ขนาดกำลังการผลิตติดตั้ง 141.08 เมกกะวัตต์</t>
  </si>
  <si>
    <t>โฉนดที่ดินเลขที่ 49039 49038 49070 28292 26842 26843 26844 26845 26847 26848 26861 28285 26858 26767 26768 26778 26800 26779 26780 26781 26788 26789 26859 26782 26860 26801 26760 26763 26764 26765 267</t>
  </si>
  <si>
    <t>หนองกระทุ่ม</t>
  </si>
  <si>
    <t>เดิมบางนางบวช</t>
  </si>
  <si>
    <t>72120</t>
  </si>
  <si>
    <t>3-88(1)-6/67สพ</t>
  </si>
  <si>
    <t>40720010125677</t>
  </si>
  <si>
    <t>โรงงานผลิตไฟฟ้าจากพลังงานแสงอาทิตย์แบบติดตั้งบนพื้นดินร่วมกับระบบกักเก็บพลังงาน (Battery Energy Storage System : BESS) ขนาดกำลังการผลิตติดตั้ง 58.38 เมกกะวัตต์</t>
  </si>
  <si>
    <t>โฉนดที่ดินเลขที่ 28293 26849 31934 31935 65778 26806 26807 26808 26809 26810 26813 26814 26815 26816 26817 26818 26819 26822 26823 26824 26825 26829 26830 26831 26832 28374 28376 28378 40766 40767 ฯ</t>
  </si>
  <si>
    <t>3-88(1)-7/67อด</t>
  </si>
  <si>
    <t>40410010325671</t>
  </si>
  <si>
    <t>โครงการโรงไฟฟ้าพลังงานรุ่งเรือง 1</t>
  </si>
  <si>
    <t>ผลิตไฟฟ้าจากพลังงานแสงอาทิตย์แบบติดตั้งบนพื้นดิน กำลังการผลิตที่ติดตั้ง 33.810 เมกะวัตต์ (MW)</t>
  </si>
  <si>
    <t xml:space="preserve">โฉนดที่ดินเลขที่ </t>
  </si>
  <si>
    <t>นาข่า</t>
  </si>
  <si>
    <t>เมืองอุดรธานี</t>
  </si>
  <si>
    <t>41000</t>
  </si>
  <si>
    <t>02-808-4499</t>
  </si>
  <si>
    <t>3-88(1)-8/67อด</t>
  </si>
  <si>
    <t>40410010425679</t>
  </si>
  <si>
    <t>โครงการโรงไฟฟ้าพลังงานรุ่งเรือง 2</t>
  </si>
  <si>
    <t>ผลิตไฟฟ้าจากพลังงานแสงอาทิตย์แบบติดตั้งบนพื้นดินกำลังการผลิตที่ติดตั้ง 43.471 เมกะวัตต์ (MW)</t>
  </si>
  <si>
    <t>โฉนดที่ดินเลขที่</t>
  </si>
  <si>
    <t>02-0804499</t>
  </si>
  <si>
    <t>3-88(1)-9/67สค</t>
  </si>
  <si>
    <t>40740014125671</t>
  </si>
  <si>
    <t>บริษัท โซล่าร์ รูฟท็อป ซีอี 2 จำกัด</t>
  </si>
  <si>
    <t>ผลิตไฟฟ้าจากพลังงานแสงอาทิตย์ กำลังการผลิต 2,646 กิโลวัตต์</t>
  </si>
  <si>
    <t>89/1</t>
  </si>
  <si>
    <t>พระราม 2</t>
  </si>
  <si>
    <t>กาหลง</t>
  </si>
  <si>
    <t>3-95(1)-3/67</t>
  </si>
  <si>
    <t>10100014725671</t>
  </si>
  <si>
    <t>นายพศวีร์ เดชชีวะ</t>
  </si>
  <si>
    <t>ตรวจสอบและซ่อมรถยนต์</t>
  </si>
  <si>
    <t>วิภาดีรังสิต</t>
  </si>
  <si>
    <t>ตลาดบางเขน</t>
  </si>
  <si>
    <t>หลักสี่</t>
  </si>
  <si>
    <t>10210</t>
  </si>
  <si>
    <t>3-95(1)-4/67</t>
  </si>
  <si>
    <t>10100015725670</t>
  </si>
  <si>
    <t>บริษัท ไทยเมเจอร์โปรเจค จำกัด</t>
  </si>
  <si>
    <t>ซ่อมและพ่นสีรถยนต์ทุกชนิด</t>
  </si>
  <si>
    <t>47/3</t>
  </si>
  <si>
    <t>ผดุงพันธ์</t>
  </si>
  <si>
    <t>หนองจอก</t>
  </si>
  <si>
    <t>10530</t>
  </si>
  <si>
    <t>3-98-1/67ภก</t>
  </si>
  <si>
    <t>10830008825679</t>
  </si>
  <si>
    <t>บริษัท อินฟินีตี้ ลอนดรี จำกัด</t>
  </si>
  <si>
    <t>ซักอบรีด</t>
  </si>
  <si>
    <t>โฉนดที่ดิน เลขที่ 2233,5591,91127</t>
  </si>
  <si>
    <t>ฉลอง</t>
  </si>
  <si>
    <t>83130</t>
  </si>
  <si>
    <t>0944816666</t>
  </si>
  <si>
    <t>ก2-39-6/67</t>
  </si>
  <si>
    <t>50100013825671</t>
  </si>
  <si>
    <t>บริษัท สยาม นีโอ ลาเบล จำกัด</t>
  </si>
  <si>
    <t>โรงงานผลิตภาชนะบรรจุจากกระดาษทุกชนิดหรือแผ่นกระดาษไฟเบอร์ (Fibreboard)</t>
  </si>
  <si>
    <t>17020</t>
  </si>
  <si>
    <t>59/1</t>
  </si>
  <si>
    <t>สุภาพงษ์ 1 แยก 6</t>
  </si>
  <si>
    <t>หนองบอน</t>
  </si>
  <si>
    <t>ประเวศ</t>
  </si>
  <si>
    <t>10250</t>
  </si>
  <si>
    <t>023222514</t>
  </si>
  <si>
    <t>จ2-12(2)-1/67สป</t>
  </si>
  <si>
    <t>20110002725672</t>
  </si>
  <si>
    <t>บริษัท ไห่ ไท่ ซิ่ง ฟู้ดส์ จำกัด</t>
  </si>
  <si>
    <t>ทำผงกาแฟสำเร็จรูป และผลิตภัณฑ์อาหารแปรรูปผสมอื่นๆ เช่น ผงกาแฟผสมน้ำตาล ผงโกโก้ แป้งมันสำปะหลัง กลูโคส(เด็กซ์โตรส โมโนไฮเดรต) น้ำตาลผสม น้ำตาลไอซิ่ง เป็นต้น</t>
  </si>
  <si>
    <t>10761</t>
  </si>
  <si>
    <t>122/60</t>
  </si>
  <si>
    <t>บางเพรียง</t>
  </si>
  <si>
    <t>บางบ่อ</t>
  </si>
  <si>
    <t>10560</t>
  </si>
  <si>
    <t>084-127-1938</t>
  </si>
  <si>
    <t>จ2-39-2/67ปจ</t>
  </si>
  <si>
    <t>20250004625676</t>
  </si>
  <si>
    <t>ตงชุน</t>
  </si>
  <si>
    <t>ทำบรรจุภัณฑ์จากกระดาษ</t>
  </si>
  <si>
    <t>173</t>
  </si>
  <si>
    <t>หัวหว้า</t>
  </si>
  <si>
    <t>จ2-39-3/67ปจ</t>
  </si>
  <si>
    <t>20250004825672</t>
  </si>
  <si>
    <t>172</t>
  </si>
  <si>
    <t>จ2-8(1)-1/67ปท</t>
  </si>
  <si>
    <t>20130001025676</t>
  </si>
  <si>
    <t>บริษัท พอช เมดิก้า ไลฟ์เทค จำกัด</t>
  </si>
  <si>
    <t>ทำอาหารหรือเครื่องดื่มจากผัก พืช หรือผลไม้ และบรรจุในภาชนะที่ผนึกและอากาศเข้าไม่ได้</t>
  </si>
  <si>
    <t>10752</t>
  </si>
  <si>
    <t>8/8</t>
  </si>
  <si>
    <t>12</t>
  </si>
  <si>
    <t>จ3-10(1)-1/67พบ</t>
  </si>
  <si>
    <t>20760009625679</t>
  </si>
  <si>
    <t>บริษัท เพชรบุรี ไทยดีเสิร์ท จำกัด</t>
  </si>
  <si>
    <t>ผลิตและจำหน่ายขนมไทย</t>
  </si>
  <si>
    <t>สำมะโรง</t>
  </si>
  <si>
    <t>เมืองเพชรบุรี</t>
  </si>
  <si>
    <t>76000</t>
  </si>
  <si>
    <t>0616273698</t>
  </si>
  <si>
    <t>จ3-10(1)-2/67สค</t>
  </si>
  <si>
    <t>20740014925678</t>
  </si>
  <si>
    <t>บริษัท เจิ้งหัว ฟู้ด จำกัด</t>
  </si>
  <si>
    <t>ผลิตอาหารจากแป้ง การทำขนมปังหรือขนมเค้ก ขนมปังกรอบ ขนมอบเเห้งเเละอื่นๆ</t>
  </si>
  <si>
    <t>25/34</t>
  </si>
  <si>
    <t>จ3-10(3)-1/67ชบ</t>
  </si>
  <si>
    <t>20200010525675</t>
  </si>
  <si>
    <t>บริษัท เคนมิน ฟู้ดส์ (ไทยแลนด์) จำกัด</t>
  </si>
  <si>
    <t>ผลิตเส้นหมี่อบแห้ง</t>
  </si>
  <si>
    <t>631</t>
  </si>
  <si>
    <t>สุขาภิบาล 8</t>
  </si>
  <si>
    <t>หนองขาม</t>
  </si>
  <si>
    <t>จ3-10(3)-2/67สป</t>
  </si>
  <si>
    <t>20110010625674</t>
  </si>
  <si>
    <t xml:space="preserve">บริษัท ริช แอสเซ็ท เซ็นเตอร์ จำกัด </t>
  </si>
  <si>
    <t>ผลิตอาหารสำเร็จรูป เช่นเส้นหมี่สำเร็จรูปบรรจุกระป๋อง เป็นต้น</t>
  </si>
  <si>
    <t>899/59</t>
  </si>
  <si>
    <t>21</t>
  </si>
  <si>
    <t xml:space="preserve">จงศิริพาร์คแลนด์ </t>
  </si>
  <si>
    <t>คลองอาเสี่ย</t>
  </si>
  <si>
    <t>จ3-100(1)-1/67สค</t>
  </si>
  <si>
    <t>20740003825673</t>
  </si>
  <si>
    <t>ห้างหุ้นส่วนจำกัด ซีเอส ทรัพย์รุ่งโรจน์โค๊ตติ๊ง</t>
  </si>
  <si>
    <t>พ่นสี อบสี</t>
  </si>
  <si>
    <t>25921</t>
  </si>
  <si>
    <t>89/59</t>
  </si>
  <si>
    <t>จ3-100(1)-2/67สค</t>
  </si>
  <si>
    <t>20740011225676</t>
  </si>
  <si>
    <t>บริษัท เอเซีย ออโต้ พาร์ท แอนด์ แอคเซสโซรี่ จำกัด</t>
  </si>
  <si>
    <t>พ่นสีชิ้นส่วนรถยนต์</t>
  </si>
  <si>
    <t>15/40</t>
  </si>
  <si>
    <t>บ้านเกาะ</t>
  </si>
  <si>
    <t>จ3-100(1)-3/67รบ</t>
  </si>
  <si>
    <t>20700014625678</t>
  </si>
  <si>
    <t>บริษัท กิจสยาม พาร์ทเวิร์คส์ จำกัด</t>
  </si>
  <si>
    <t>พ่นชิ้นส่วนโลหะ</t>
  </si>
  <si>
    <t>63/2</t>
  </si>
  <si>
    <t>สวนกล้วย</t>
  </si>
  <si>
    <t>032211846</t>
  </si>
  <si>
    <t>จ3-12(2)-2/67อบ</t>
  </si>
  <si>
    <t>20340005825670</t>
  </si>
  <si>
    <t>ห้างหุ้นส่วนจำกัด สมไชย คอฟฟี่บีน</t>
  </si>
  <si>
    <t>ผลิตกาแฟสำเร็จรูป กาแฟคั่วและบดกาแฟปรุงสำเร็จชนิดผงและชนิดเม็ด รวมถึงสินค้าที่เกี่ยวข้องกับกาแฟทุกชนิด</t>
  </si>
  <si>
    <t>โฉนดที่ดินเลขที่ 42786</t>
  </si>
  <si>
    <t>ท่าช้าง</t>
  </si>
  <si>
    <t>สว่างวีระวงศ์</t>
  </si>
  <si>
    <t>34190</t>
  </si>
  <si>
    <t>0817259417</t>
  </si>
  <si>
    <t>จ3-12(2)-3/67ชร</t>
  </si>
  <si>
    <t>20570009125673</t>
  </si>
  <si>
    <t>เดวา</t>
  </si>
  <si>
    <t>การคั่ว บด หรือป่นกาแฟ และบรรจุ</t>
  </si>
  <si>
    <t>156</t>
  </si>
  <si>
    <t>สถาน</t>
  </si>
  <si>
    <t>052024250</t>
  </si>
  <si>
    <t>จ3-12(2)-4/67ชร</t>
  </si>
  <si>
    <t>20570012525679</t>
  </si>
  <si>
    <t>เทวี</t>
  </si>
  <si>
    <t>คัดคุณภาพเมล็ดกาแฟสาร, การคั่ว บด หรือป่นกาแฟ และบรรจุ</t>
  </si>
  <si>
    <t>288</t>
  </si>
  <si>
    <t>096995693</t>
  </si>
  <si>
    <t>จ3-14-1/67ลพ</t>
  </si>
  <si>
    <t>20510004125674</t>
  </si>
  <si>
    <t xml:space="preserve">ห้างหุ้นส่วนจำกัด โรงน้ำแข็ง กอบบุญ </t>
  </si>
  <si>
    <t>ผลิตน้ำแข็งหลอด</t>
  </si>
  <si>
    <t>โฉนดที่ดินเลขที่ 115202 และ 118550</t>
  </si>
  <si>
    <t>มะเขือแจ้</t>
  </si>
  <si>
    <t>เมืองลำพูน</t>
  </si>
  <si>
    <t>51000</t>
  </si>
  <si>
    <t>จ3-15(1)-1/67ลพ</t>
  </si>
  <si>
    <t>20510006725679</t>
  </si>
  <si>
    <t>บริษัท สันกอกเจริญฟาร์ม จำกัด</t>
  </si>
  <si>
    <t>ผลิตและจำหน่ายอาหารสัตรสำหรับสุกร</t>
  </si>
  <si>
    <t>143</t>
  </si>
  <si>
    <t>บ้านธิ</t>
  </si>
  <si>
    <t>51180</t>
  </si>
  <si>
    <t>052-030591</t>
  </si>
  <si>
    <t>จ3-15(2)-1/67นพ</t>
  </si>
  <si>
    <t>20480011525672</t>
  </si>
  <si>
    <t>บริษัท มิลเลี่ยน เทรดดิ้ง (ประเทศไทย) จำกัด</t>
  </si>
  <si>
    <t>บดพืช เมล็ดพืช กากพืช หรือเปลือกหอย สำหรับทำเป็นอาหารสัตว์ และผสมอาหารสัตว์</t>
  </si>
  <si>
    <t>10802</t>
  </si>
  <si>
    <t>โฉนดที่ดินเลขที่ 2501 และ 22407</t>
  </si>
  <si>
    <t>นาถ่อน</t>
  </si>
  <si>
    <t>ธาตุพนม</t>
  </si>
  <si>
    <t>48110</t>
  </si>
  <si>
    <t>จ3-2(1)-1/67ขก</t>
  </si>
  <si>
    <t>20400004925671</t>
  </si>
  <si>
    <t>บริษัท โรงสีข้าวกมลการเกษตร จำกัด</t>
  </si>
  <si>
    <t>อบข้าวเปลือก</t>
  </si>
  <si>
    <t>52</t>
  </si>
  <si>
    <t>บ้านลาน</t>
  </si>
  <si>
    <t>บ้านไผ่</t>
  </si>
  <si>
    <t>40110</t>
  </si>
  <si>
    <t>0817398405</t>
  </si>
  <si>
    <t>จ3-2(1)-2/67รบ</t>
  </si>
  <si>
    <t>20700016325673</t>
  </si>
  <si>
    <t>บริษัท ฮั่วฮวดพานิชแอนด์ไรซ์ จำกัด</t>
  </si>
  <si>
    <t>อบลดความชื้นข้าวเปลือก</t>
  </si>
  <si>
    <t xml:space="preserve">โฉนดที่ดินเลขที่ 4374 และ 4375 </t>
  </si>
  <si>
    <t>ปากท่อ</t>
  </si>
  <si>
    <t>70140</t>
  </si>
  <si>
    <t>0616258789</t>
  </si>
  <si>
    <t>จ3-2(9)-1/67รบ</t>
  </si>
  <si>
    <t>20700007825673</t>
  </si>
  <si>
    <t>บริษัท มัลติ ฟรุต จำกัด</t>
  </si>
  <si>
    <t>คัดแยกขนาดหรือคุณภาพของผลิตผลเกษตรกรรม</t>
  </si>
  <si>
    <t>ท่าผา</t>
  </si>
  <si>
    <t>0656958515</t>
  </si>
  <si>
    <t>จ3-20(1)-2/67สท</t>
  </si>
  <si>
    <t>20640008625674</t>
  </si>
  <si>
    <t>บริษัท กนกวรรณ นำโชค จำกัด</t>
  </si>
  <si>
    <t>ผลิตน้ำดื่ม</t>
  </si>
  <si>
    <t>36/9</t>
  </si>
  <si>
    <t>ดงเดือย</t>
  </si>
  <si>
    <t>087-5364731</t>
  </si>
  <si>
    <t>จ3-20(1)-3/67อบ</t>
  </si>
  <si>
    <t>20340011925670</t>
  </si>
  <si>
    <t>บริษัท มิลเลี่ยน แม็กไพส์ จำกัด</t>
  </si>
  <si>
    <t>ผลิตน้ำดื่มบรรจุขวด และผลิตภัณฑ์พลาสติก เช่น ขวดและแก้วพลาสติกบรรจุน้ำดื่ม</t>
  </si>
  <si>
    <t>สร้างถ่อ</t>
  </si>
  <si>
    <t>เขื่องใน</t>
  </si>
  <si>
    <t>34150</t>
  </si>
  <si>
    <t>0936599094</t>
  </si>
  <si>
    <t>จ3-20(2)-2/67รบ</t>
  </si>
  <si>
    <t>20700014025671</t>
  </si>
  <si>
    <t>บริษัท สเป้กตรัม ออล เบฟ จำกัด</t>
  </si>
  <si>
    <t>เครื่องดื่มที่ไม่มีแอลกอฮอล์, เครื่องดื่มปรุงแต่งกลิ่นผลไม้, วิตามิน, เครื่องดื่มชูกำลัง และผลิตภัณฑ์เสริมอาหาร</t>
  </si>
  <si>
    <t>0629982693</t>
  </si>
  <si>
    <t>จ3-27(3)-1/67สป</t>
  </si>
  <si>
    <t>20110005225670</t>
  </si>
  <si>
    <t>บริษัท นิว ไบโค แมททีเรียลส์ จำกัด</t>
  </si>
  <si>
    <t>ทำแผ่นเส้นใยสังเคราะห์</t>
  </si>
  <si>
    <t>13991</t>
  </si>
  <si>
    <t>67/14</t>
  </si>
  <si>
    <t>จ3-27(6)-1/67สค</t>
  </si>
  <si>
    <t>20740001325676</t>
  </si>
  <si>
    <t>บริษัท ฟิวเจอร์ เมคเกอร์ จำกัด</t>
  </si>
  <si>
    <t>ผลิตอุปกรณ์ที่เกี่ยวกับการพักผ่อน เช่น ที่นอน แผ่นรองนอน หมอน</t>
  </si>
  <si>
    <t>13999</t>
  </si>
  <si>
    <t>18/2</t>
  </si>
  <si>
    <t>เศรษฐกิจ 1</t>
  </si>
  <si>
    <t>จ3-27(7)-1/67กส</t>
  </si>
  <si>
    <t>20460005425675</t>
  </si>
  <si>
    <t>บริษัท หงส์เซิ้นสิ่งทอและแผ่นที่นอน จำกัด</t>
  </si>
  <si>
    <t>ผลิตวัสดุจากเส้นใยสังเคราะห์ สำหรับงานการ์เม้นท์และเครื่องนอน</t>
  </si>
  <si>
    <t>13113</t>
  </si>
  <si>
    <t>หนองตอกแป้น</t>
  </si>
  <si>
    <t>ยางตลาด</t>
  </si>
  <si>
    <t>46120</t>
  </si>
  <si>
    <t>093-2489599</t>
  </si>
  <si>
    <t>จ3-3(2)-10/67สห</t>
  </si>
  <si>
    <t>20170007925677</t>
  </si>
  <si>
    <t>บ่อดินวรรณา</t>
  </si>
  <si>
    <t>ขุด ตัก ดิน</t>
  </si>
  <si>
    <t>โฉนดที่ดินเลขที่423</t>
  </si>
  <si>
    <t>น้ำตาล</t>
  </si>
  <si>
    <t>อินทร์บุรี</t>
  </si>
  <si>
    <t>16110</t>
  </si>
  <si>
    <t>0624165299</t>
  </si>
  <si>
    <t>จ3-3(2)-11/67สห</t>
  </si>
  <si>
    <t>20170008725670</t>
  </si>
  <si>
    <t>บ่อดินบริษัท ฟอเรส แอนด์ แลนด์ ครีเอชั่น จำกัด</t>
  </si>
  <si>
    <t>บางกระบือ</t>
  </si>
  <si>
    <t>เมืองสิงห์บุรี</t>
  </si>
  <si>
    <t>16000</t>
  </si>
  <si>
    <t>จ3-3(2)-12/67นศ</t>
  </si>
  <si>
    <t>20800009325670</t>
  </si>
  <si>
    <t>ขุดตักดิน สำหรับใช้ในการก่อสร้าง</t>
  </si>
  <si>
    <t>น.ส.3ก.เลขที่ 2406 เลขที่ดิน 72</t>
  </si>
  <si>
    <t>ทอนหงส์</t>
  </si>
  <si>
    <t>พรหมคีรี</t>
  </si>
  <si>
    <t>80320</t>
  </si>
  <si>
    <t>0840593569</t>
  </si>
  <si>
    <t>จ3-3(2)-13/67สข</t>
  </si>
  <si>
    <t>20900009525673</t>
  </si>
  <si>
    <t>บ่อดินถวิล</t>
  </si>
  <si>
    <t>ขุดตักดินสำหรับใช้ในการก่อสร้าง</t>
  </si>
  <si>
    <t>ที่ดิน น.ส.3ก. เลขที่ 7574 เลขที่ดิน 139</t>
  </si>
  <si>
    <t>รัตภูมิ</t>
  </si>
  <si>
    <t>ควนเนียง</t>
  </si>
  <si>
    <t>90220</t>
  </si>
  <si>
    <t>065-4630877</t>
  </si>
  <si>
    <t>จ3-3(2)-14/67ชพ</t>
  </si>
  <si>
    <t>20860011125674</t>
  </si>
  <si>
    <t xml:space="preserve">นางสาวอาคลักขณ์ แย้มมีศรี </t>
  </si>
  <si>
    <t xml:space="preserve">ขุดตักดินเพื่อใช้ในการก่อสร้าง </t>
  </si>
  <si>
    <t xml:space="preserve">โฉนดที่ดินเลขที่ 50525 , 50494 , 50589 </t>
  </si>
  <si>
    <t>นาขา</t>
  </si>
  <si>
    <t>หลังสวน</t>
  </si>
  <si>
    <t>86110</t>
  </si>
  <si>
    <t>จ3-3(2)-15/67นศ</t>
  </si>
  <si>
    <t>20800011725677</t>
  </si>
  <si>
    <t>ขุดตักดิน ทราย คัดแยกขนาดทราย สำหรับใช้ในการก่อสร้าง</t>
  </si>
  <si>
    <t>โฉนดที่ดินเลขที่ 7747 เลขที่ดิน 9 และโฉนดที่ดินเลขที่ 7598 เลขที่ดิน 10</t>
  </si>
  <si>
    <t>ทุ่งใหญ่</t>
  </si>
  <si>
    <t>80240</t>
  </si>
  <si>
    <t>จ3-3(2)-16/67จบ</t>
  </si>
  <si>
    <t>20220012325676</t>
  </si>
  <si>
    <t>นายมนตรี มงคลสุข</t>
  </si>
  <si>
    <t>ขุดดินการพาณิชย์ และจำหน่าย ขุดดินเพื่อจำหน่าย</t>
  </si>
  <si>
    <t>โฉนดที่ดินเลขที่ 31781 เลขที่ดิน 179</t>
  </si>
  <si>
    <t>ตะกาดเง้า</t>
  </si>
  <si>
    <t>ท่าใหม่</t>
  </si>
  <si>
    <t>22120</t>
  </si>
  <si>
    <t>จ3-3(2)-17/67สฎ</t>
  </si>
  <si>
    <t>20840014225671</t>
  </si>
  <si>
    <t>น.ส. 3ก. เลขที่ 3603 เลขที่ดิน 83</t>
  </si>
  <si>
    <t>ประสงค์</t>
  </si>
  <si>
    <t>095-0651889</t>
  </si>
  <si>
    <t>จ3-3(2)-18/67สฎ</t>
  </si>
  <si>
    <t>20840014525674</t>
  </si>
  <si>
    <t>น.ส. 3ก. เลขที่ 580 เลขที่ดิน 38</t>
  </si>
  <si>
    <t>ท่าโรงช้าง</t>
  </si>
  <si>
    <t>พุนพิน</t>
  </si>
  <si>
    <t>84130</t>
  </si>
  <si>
    <t>083-5221577</t>
  </si>
  <si>
    <t>จ3-3(2)-19/67ชบ</t>
  </si>
  <si>
    <t>20200015425673</t>
  </si>
  <si>
    <t>นายประทีป ศรีสังวรณ์</t>
  </si>
  <si>
    <t>ขุดดิน</t>
  </si>
  <si>
    <t>โฉนดที่ดินเลขที่ 61983, 61984</t>
  </si>
  <si>
    <t>มาบไผ่</t>
  </si>
  <si>
    <t>089-4043509</t>
  </si>
  <si>
    <t>จ3-3(2)-2/67ชพ</t>
  </si>
  <si>
    <t>20860002025677</t>
  </si>
  <si>
    <t>น.ส.3ก.เลขที่ 2405</t>
  </si>
  <si>
    <t>บางสน</t>
  </si>
  <si>
    <t>ปะทิว</t>
  </si>
  <si>
    <t>86160</t>
  </si>
  <si>
    <t>0862825630</t>
  </si>
  <si>
    <t>จ3-3(2)-3/67อย</t>
  </si>
  <si>
    <t>20140005525670</t>
  </si>
  <si>
    <t>โฉนดที่ดินเลขที่ 23004, 23005 และ 23006</t>
  </si>
  <si>
    <t>สนับทึบ</t>
  </si>
  <si>
    <t>081-8515110</t>
  </si>
  <si>
    <t>จ3-3(2)-4/67สต</t>
  </si>
  <si>
    <t>20910005625674</t>
  </si>
  <si>
    <t>น.ส.3ก. เลขที่ 2730 เลขที่ดิน 28</t>
  </si>
  <si>
    <t>นาทอน</t>
  </si>
  <si>
    <t>ทุ่งหว้า</t>
  </si>
  <si>
    <t>91120</t>
  </si>
  <si>
    <t>089-8791402</t>
  </si>
  <si>
    <t>จ3-3(2)-5/67กพ</t>
  </si>
  <si>
    <t>20620006225677</t>
  </si>
  <si>
    <t>นางสาวรดาศา ธทองไกรลาศ</t>
  </si>
  <si>
    <t>โฉนดที่ดินเลขที่ 20187</t>
  </si>
  <si>
    <t>พรานกระต่าย</t>
  </si>
  <si>
    <t>62110</t>
  </si>
  <si>
    <t>จ3-3(2)-6/67พท</t>
  </si>
  <si>
    <t>20930006425676</t>
  </si>
  <si>
    <t>ขุด-ตักดินสำหรับใช้ในการก่อสร้าง</t>
  </si>
  <si>
    <t>โฉนดที่ดินเลขที่ 18032, 18033</t>
  </si>
  <si>
    <t>โคกม่วง</t>
  </si>
  <si>
    <t>เขาชัยสน</t>
  </si>
  <si>
    <t>93130</t>
  </si>
  <si>
    <t>0897394297</t>
  </si>
  <si>
    <t>จ3-3(2)-7/67สข</t>
  </si>
  <si>
    <t>20900006925678</t>
  </si>
  <si>
    <t>บ่อดินจรูญศักดิ์</t>
  </si>
  <si>
    <t>โฉนดที่ดินเลขที่ 93432 เลขที่ดิน 49</t>
  </si>
  <si>
    <t>นาหว้า</t>
  </si>
  <si>
    <t>จะนะ</t>
  </si>
  <si>
    <t>90130</t>
  </si>
  <si>
    <t>098-0670644</t>
  </si>
  <si>
    <t>จ3-3(2)-8/67รย</t>
  </si>
  <si>
    <t>20210007425672</t>
  </si>
  <si>
    <t>บริษัท ธนาร่ำรวยรุ่งเรือง จำกัด</t>
  </si>
  <si>
    <t>ขุดตักดิน ขุดทราย และล้างทราย</t>
  </si>
  <si>
    <t>โฉนดที่ดินเลขที่ 39795</t>
  </si>
  <si>
    <t>จ3-3(2)-9/67ชพ</t>
  </si>
  <si>
    <t>20860007725677</t>
  </si>
  <si>
    <t xml:space="preserve">นางสุจิตรา  ชูมาก </t>
  </si>
  <si>
    <t xml:space="preserve">โฉนดที่ดินเลขที่ 426 , 481 , 28151 </t>
  </si>
  <si>
    <t>จ3-3(4)-1/67ชม</t>
  </si>
  <si>
    <t>20500009425674</t>
  </si>
  <si>
    <t>ห้างหุ้นส่วนจำกัด ฮอดทรายงาม</t>
  </si>
  <si>
    <t>ดูดทรายเพื่อการจำหน่าย</t>
  </si>
  <si>
    <t>บ้านแควมะกอก</t>
  </si>
  <si>
    <t>ฮอด</t>
  </si>
  <si>
    <t>50240</t>
  </si>
  <si>
    <t>08 1951 2925</t>
  </si>
  <si>
    <t>จ3-3(4)-2/67อย</t>
  </si>
  <si>
    <t>20140009725672</t>
  </si>
  <si>
    <t>ขุดตักดินและดูดทรายในที่ดินกรรมสิทธิ์ใช้เพื่อการก่อสร้าง</t>
  </si>
  <si>
    <t>โฉนดที่ดินเลขที่ 12498, 6825, 12499, 21254, 22333, 22334, 22335, 22336 และ 22337</t>
  </si>
  <si>
    <t>มารวิชัย</t>
  </si>
  <si>
    <t>เสนา</t>
  </si>
  <si>
    <t>13110</t>
  </si>
  <si>
    <t>จ3-3(4)-3/67ชร</t>
  </si>
  <si>
    <t>20570013925670</t>
  </si>
  <si>
    <t>ท่าทรายพูลทรัพย์ เชียงราย</t>
  </si>
  <si>
    <t>แม่น้ำกก</t>
  </si>
  <si>
    <t>ท่าข้าวเปลือก</t>
  </si>
  <si>
    <t>แม่จัน</t>
  </si>
  <si>
    <t>57110</t>
  </si>
  <si>
    <t>0810264094</t>
  </si>
  <si>
    <t>จ3-32(2)-1/67ปท</t>
  </si>
  <si>
    <t>20130001825679</t>
  </si>
  <si>
    <t>บริษัท ริส เทคโนโลยี ไฟเบอร์กลาส จำกัด</t>
  </si>
  <si>
    <t>ทำผลิตภัณฑ์จากไฟเบอร์กลาส เช่น โต๊ะ เก้าอี้ ตู้ เตียง เป็นต้น</t>
  </si>
  <si>
    <t>22292</t>
  </si>
  <si>
    <t>6/6</t>
  </si>
  <si>
    <t>จ3-34(2)-1/67อด</t>
  </si>
  <si>
    <t>20410010725676</t>
  </si>
  <si>
    <t xml:space="preserve">บริษัท อรพรรณ พลัส จำกัด </t>
  </si>
  <si>
    <t xml:space="preserve">ทำวงกบ ประตู หน้าต่าง ทำบานประตู บานหน้าต่าง ทำเครื่องเรือนเครื่องใช้ในบ้านเรือน เครื่องตบแต่งอาคาร ทำบ้านสำเร็จรูป(แยกประกอบได้)จากไม้ รวมถึงทำชิ้นส่วนและทำผลิตภัณฑ์จากไม้ </t>
  </si>
  <si>
    <t xml:space="preserve">โฉนดที่ดินเลขที่ 160 </t>
  </si>
  <si>
    <t>บ้านโนนคำมี</t>
  </si>
  <si>
    <t>สายบ้านห้วยสามพาด-บ้านโนนสมบูรณ์</t>
  </si>
  <si>
    <t>ห้วยสามพาด</t>
  </si>
  <si>
    <t>ประจักษ์ศิลปาคม</t>
  </si>
  <si>
    <t>41110</t>
  </si>
  <si>
    <t>095-1925819</t>
  </si>
  <si>
    <t>จ3-37-1/67สป</t>
  </si>
  <si>
    <t>20110015125670</t>
  </si>
  <si>
    <t>นางวิภา จิรวินิจนันท์</t>
  </si>
  <si>
    <t>ผลิตเฟอร์นิเจอร์ไม้</t>
  </si>
  <si>
    <t>105/12-13</t>
  </si>
  <si>
    <t>02-1746394</t>
  </si>
  <si>
    <t>จ3-39-1/67สป</t>
  </si>
  <si>
    <t>20110003325670</t>
  </si>
  <si>
    <t>บริษัท อาทิตย์สมุทร จำกัด</t>
  </si>
  <si>
    <t>ผลิตกล่องกระดาษ บรรจุภัณฑ์ สายรัดพาเลท และผลิตภัณฑ์ที่เกี่ยวข้อง</t>
  </si>
  <si>
    <t>595/7</t>
  </si>
  <si>
    <t>สุขุมวิท</t>
  </si>
  <si>
    <t>094-6386582</t>
  </si>
  <si>
    <t>จ3-39-4/67ลพ</t>
  </si>
  <si>
    <t>20510006325678</t>
  </si>
  <si>
    <t>บริษัท ไทร์-วอล (ประเทศไทย) จำกัด</t>
  </si>
  <si>
    <t>ผลิตกล่องกระดาษแข็ง</t>
  </si>
  <si>
    <t>150</t>
  </si>
  <si>
    <t>บ้านกลาง</t>
  </si>
  <si>
    <t>02-3127234</t>
  </si>
  <si>
    <t>จ3-39-5/67สค</t>
  </si>
  <si>
    <t>20740011025670</t>
  </si>
  <si>
    <t>บริษัท ซุ่นชาง (ประเทศไทย) จำกัด</t>
  </si>
  <si>
    <t>ผลิตกล่องกระดาษลูกฟูก</t>
  </si>
  <si>
    <t>49/3</t>
  </si>
  <si>
    <t>เทพกาญจนา</t>
  </si>
  <si>
    <t>คอกกระบือ</t>
  </si>
  <si>
    <t>จ3-4(2)-1/67รย</t>
  </si>
  <si>
    <t>20210015325674</t>
  </si>
  <si>
    <t>บริษัท เอ็น เอ โอ (ไทยแลนด์) จำกัด</t>
  </si>
  <si>
    <t>ผลิตอาหารสำเร็จรูปจากไก่ เช่น ขาไก่ทอด และห้องเย็น</t>
  </si>
  <si>
    <t>10120</t>
  </si>
  <si>
    <t>252/1</t>
  </si>
  <si>
    <t>จ3-4(3)-1/67นฐ</t>
  </si>
  <si>
    <t>20730007025677</t>
  </si>
  <si>
    <t>บริษัท ปิยธนา (โฟรเซน) จำกัด</t>
  </si>
  <si>
    <t>แปรรูปสุกร</t>
  </si>
  <si>
    <t>โฉนดที่ดินเลขที่ 63075</t>
  </si>
  <si>
    <t>087-0674031</t>
  </si>
  <si>
    <t>จ3-41(1)-1/67สป</t>
  </si>
  <si>
    <t>20110013025674</t>
  </si>
  <si>
    <t xml:space="preserve">บริษัท ฟูจิฟิล์ม บิสซิเนส อินโนเวชั่น (ประเทศไทย) จำกัด </t>
  </si>
  <si>
    <t xml:space="preserve">การพิมพ์ การทำแฟ้มเก็บเอกสาร การเย็บเล่ม ทำปก หรือตกแต่งสิ่งพิมพ์ </t>
  </si>
  <si>
    <t>18119</t>
  </si>
  <si>
    <t>777/31</t>
  </si>
  <si>
    <t>เลียบคลองส่งน้ำ</t>
  </si>
  <si>
    <t>จ3-43(1)-1/67กจ</t>
  </si>
  <si>
    <t>20710006625677</t>
  </si>
  <si>
    <t>บริษัท เค.ซี. โกรว์ กรีน จำกัด</t>
  </si>
  <si>
    <t>ผสมและแบ่งบรรจุปุ๋ยเคมี ผลิตปุ๋ยอินทรีย์และปุ๋ยชีวภาพ</t>
  </si>
  <si>
    <t>20121</t>
  </si>
  <si>
    <t>พังตรุ</t>
  </si>
  <si>
    <t>066-1591651</t>
  </si>
  <si>
    <t>จ3-43(1)-2/67ปท</t>
  </si>
  <si>
    <t>20130008925670</t>
  </si>
  <si>
    <t>บริษัท เซน ไบโอเจนิก จำกัด</t>
  </si>
  <si>
    <t xml:space="preserve">โรงงานผลิตปุ๋ย เช่น ปุ๋ยธาตุอาหารสูตรเหลว ปุ๋ยธาตุอาหารสูตรผง เป็นต้น </t>
  </si>
  <si>
    <t>20210</t>
  </si>
  <si>
    <t>55/45</t>
  </si>
  <si>
    <t>จ3-45(3)-1/67ปท</t>
  </si>
  <si>
    <t>20130001425678</t>
  </si>
  <si>
    <t>ห้างหุ้นส่วนจำกัด แรมไพรเทรดดิ้ง</t>
  </si>
  <si>
    <t>ทำผลิตภัณฑ์หรือวัสดุสำหรับใช้ยาอุดหรือกันกระแทก</t>
  </si>
  <si>
    <t>62/1</t>
  </si>
  <si>
    <t>จ3-47(1)-1/67ปท</t>
  </si>
  <si>
    <t>20130012025673</t>
  </si>
  <si>
    <t>บริษัท เฮอร์บอล เบสท์ จำกัด</t>
  </si>
  <si>
    <t>ผลิต และจำหน่ายผลิตภัณฑ์เครื่องสำอาง ประเภทแชมพู</t>
  </si>
  <si>
    <t>26/11</t>
  </si>
  <si>
    <t>คลองเจ็ดตะวันตก</t>
  </si>
  <si>
    <t>จ3-47(3)-2/67พล</t>
  </si>
  <si>
    <t>20650010225678</t>
  </si>
  <si>
    <t>บริษัท ดาริน แล็บบอราทอรี่ส์ จำกัด</t>
  </si>
  <si>
    <t>ทำผลิตภัณฑ์เครื่องสำอาง</t>
  </si>
  <si>
    <t>20232</t>
  </si>
  <si>
    <t>วังพิกุล</t>
  </si>
  <si>
    <t>085-052-4024</t>
  </si>
  <si>
    <t>จ3-50(4)-3/67ตก</t>
  </si>
  <si>
    <t>20630005325675</t>
  </si>
  <si>
    <t>บริษัท ล่ำซำคอนกรีต จำกัด</t>
  </si>
  <si>
    <t>ผลิตแอสฟัลต์ติกคอนกรีต</t>
  </si>
  <si>
    <t>โฉนดที่ดินเลขที่ 17459</t>
  </si>
  <si>
    <t>วังจันทร์</t>
  </si>
  <si>
    <t>สามเงา</t>
  </si>
  <si>
    <t>63130</t>
  </si>
  <si>
    <t>099-9799244</t>
  </si>
  <si>
    <t>จ3-50(4)-4/67สร</t>
  </si>
  <si>
    <t>20320013525678</t>
  </si>
  <si>
    <t>บริษัท รวมชัยแอนด์ซันกรุ๊ป จำกัด</t>
  </si>
  <si>
    <t>ผลิตแอสฟัลทืติกคอนกรีต</t>
  </si>
  <si>
    <t>โฉนดที่ดินเลขที่ 1835</t>
  </si>
  <si>
    <t>สังขะ</t>
  </si>
  <si>
    <t>32150</t>
  </si>
  <si>
    <t>จ3-53(1)-1/67นบ</t>
  </si>
  <si>
    <t>20120000425670</t>
  </si>
  <si>
    <t>บริษัท โคโตบุคิ จำกัด</t>
  </si>
  <si>
    <t>ทำผลิตภัณฑ์พลาสติกสำหรับสัมผัสอาหาร</t>
  </si>
  <si>
    <t>22291</t>
  </si>
  <si>
    <t>69/134, 69/143</t>
  </si>
  <si>
    <t>พระแม่มหาการุณย์</t>
  </si>
  <si>
    <t>ติวานนท์</t>
  </si>
  <si>
    <t>บ้านใหม่</t>
  </si>
  <si>
    <t>จ3-53(1)-3/67นม</t>
  </si>
  <si>
    <t>20300005725676</t>
  </si>
  <si>
    <t>ห้างหุ้นส่วนจำกัด เอ็น บี พลาสติก</t>
  </si>
  <si>
    <t>ผลิตขึ้นรูปชิ้นส่วนพลาสติก</t>
  </si>
  <si>
    <t>151</t>
  </si>
  <si>
    <t>หนองบัวศาลา</t>
  </si>
  <si>
    <t>เมืองนครราชสีมา</t>
  </si>
  <si>
    <t>30000</t>
  </si>
  <si>
    <t>จ3-53(1)-4/67ชบ</t>
  </si>
  <si>
    <t>20200008525679</t>
  </si>
  <si>
    <t>บริษัท หงษ์ดา พลาสติก โมลด์ จำกัด</t>
  </si>
  <si>
    <t>ผลิต ผลิตภัณฑ์พลาสติก เช่น เครื่องใช้พลาสติก</t>
  </si>
  <si>
    <t>119/3</t>
  </si>
  <si>
    <t>จ3-53(5)-1/67ชบ</t>
  </si>
  <si>
    <t>20200000925679</t>
  </si>
  <si>
    <t>บริษัท เจี๋ยเซ่ง พลาสติก จำกัด</t>
  </si>
  <si>
    <t>ผลิตเม็ดพลาสติก บด ย่อย พลาสติก ทำผลิตภัณฑ์จากพลาสติก อัดเศษโลหะ อัดกระดาษ ทำยางแผ่น</t>
  </si>
  <si>
    <t>88/2</t>
  </si>
  <si>
    <t>จ3-53(5)-2/67ชบ</t>
  </si>
  <si>
    <t>20200003125673</t>
  </si>
  <si>
    <t>บริษัท เหล่ย จู อิเล็กทรอนิกส์ (ไทยแลนด์) จำกัด</t>
  </si>
  <si>
    <t>ฉีดพลาสติกเป็นรูปทรงต่างๆ</t>
  </si>
  <si>
    <t>โฉนดที่ดินเลขที่ 65885</t>
  </si>
  <si>
    <t>จ3-53(5)-3/67สป</t>
  </si>
  <si>
    <t>20110012225671</t>
  </si>
  <si>
    <t>ตัดแบ่งบรรจุฟิล์ม ฟอยล์ กระดาษ และแบ่งบรรจุสินค้า</t>
  </si>
  <si>
    <t>899/45</t>
  </si>
  <si>
    <t>ที่ดินไทย</t>
  </si>
  <si>
    <t>081-8112063</t>
  </si>
  <si>
    <t>จ3-53(9)-1/67รย</t>
  </si>
  <si>
    <t>20210015525679</t>
  </si>
  <si>
    <t>บริษัท วงศธร รีไซเคิล จำกัด</t>
  </si>
  <si>
    <t>โม่ ล้าง บดย่อย</t>
  </si>
  <si>
    <t>252</t>
  </si>
  <si>
    <t>จ3-58(1)-1/67นม</t>
  </si>
  <si>
    <t>20300001525674</t>
  </si>
  <si>
    <t>บริษัท นิวเหรียญชัยวัสดุก่อสร้าง จำกัด</t>
  </si>
  <si>
    <t>ทำผลิตภัณฑ์คอนกรีตทุกชนิด เช่น ท่อคอนกรีต, แผ่นพื้นคอนกรีต, เสาคอนกรีต, แผ่นฝาผนังสำเร็จรูป, อิฐบล็อค เป็นต้น</t>
  </si>
  <si>
    <t>23951</t>
  </si>
  <si>
    <t>โฉนดที่ดินเลขที่ 85496, 85495, 215855, 215854 และ 215853</t>
  </si>
  <si>
    <t>หนองไข่น้ำ</t>
  </si>
  <si>
    <t>30310</t>
  </si>
  <si>
    <t>จ3-58(1)-10/67นม</t>
  </si>
  <si>
    <t>20300011425675</t>
  </si>
  <si>
    <t>บริษัท สมบูรณ์สุข จำกัด</t>
  </si>
  <si>
    <t>ผลิตคอนกรีต</t>
  </si>
  <si>
    <t>น.ส.3 ก. เลขที่ 424</t>
  </si>
  <si>
    <t>จ3-58(1)-11/67สน</t>
  </si>
  <si>
    <t>20470012425675</t>
  </si>
  <si>
    <t>ห้างหุ้นส่วนจำกัด เจ นา อินเทอนิตี้</t>
  </si>
  <si>
    <t>23959</t>
  </si>
  <si>
    <t>น.ส. 3ก. เลขที่ 3750, 3751 เลขที่ดิน 525, 526</t>
  </si>
  <si>
    <t>สายอุดรธานี-สกลนคร</t>
  </si>
  <si>
    <t>ไฮหย่อง</t>
  </si>
  <si>
    <t>พังโคน</t>
  </si>
  <si>
    <t>47160</t>
  </si>
  <si>
    <t>0819754932</t>
  </si>
  <si>
    <t>จ3-58(1)-12/67สบ</t>
  </si>
  <si>
    <t>20190012625674</t>
  </si>
  <si>
    <t>โรงงานคอนกรีตผสม โครงการรถไฟความเร็วสูงไทย-จีน</t>
  </si>
  <si>
    <t>เขตพื้นที่การรถไฟทางเข้าอุโมงค์มวกเหล็ก</t>
  </si>
  <si>
    <t>จ3-58(1)-13/67ชม</t>
  </si>
  <si>
    <t>20500012825670</t>
  </si>
  <si>
    <t>บริษัท ฒิลา ค้าวัสดุก่อสร้าง จำกัด</t>
  </si>
  <si>
    <t>ผลิตและจำหน่ายคอนกรีตผสมเสร็จ</t>
  </si>
  <si>
    <t>594</t>
  </si>
  <si>
    <t>หนองหาร</t>
  </si>
  <si>
    <t>สันทราย</t>
  </si>
  <si>
    <t>50290</t>
  </si>
  <si>
    <t>053451324</t>
  </si>
  <si>
    <t>จ3-58(1)-14/67ศก</t>
  </si>
  <si>
    <t>20330016025675</t>
  </si>
  <si>
    <t>บริษัท พัฒนสินคอนกรีต จำกัด</t>
  </si>
  <si>
    <t>โฉนดเลขที่ี 28976</t>
  </si>
  <si>
    <t>ดองกำเม็ด</t>
  </si>
  <si>
    <t>ขุขันธ์</t>
  </si>
  <si>
    <t>33140</t>
  </si>
  <si>
    <t>0872409691</t>
  </si>
  <si>
    <t>จ3-58(1)-2/67อจ</t>
  </si>
  <si>
    <t>20370001625675</t>
  </si>
  <si>
    <t>บริษัท พุทธรัก คอร์ปอเรชั่น จำกัด</t>
  </si>
  <si>
    <t>ทำผลิตภัณฑ์คอนกรีตและคอนกรีตผสมเสร็จ</t>
  </si>
  <si>
    <t>โฉนดที่ดินเลขที่ 37062</t>
  </si>
  <si>
    <t>หนองมะแซว</t>
  </si>
  <si>
    <t>จ3-58(1)-3/67นบ</t>
  </si>
  <si>
    <t>20120001725672</t>
  </si>
  <si>
    <t>บริษัท ซิโน-ไทย เอ็นจีเนียริ่ง แอนด์ คอนสตรัคชั่น จำกัด (มหาชน)</t>
  </si>
  <si>
    <t>โฉนดที่ดินเลขที่ 36020, 5973</t>
  </si>
  <si>
    <t>ไทรใหญ่</t>
  </si>
  <si>
    <t>022601321</t>
  </si>
  <si>
    <t>จ3-58(1)-4/67พร</t>
  </si>
  <si>
    <t>20540002325679</t>
  </si>
  <si>
    <t>ห้างหุ้นส่วนจำกัด รุ่งนฤทธิ์</t>
  </si>
  <si>
    <t>โฉนดที่ดินเลขที่ 56203</t>
  </si>
  <si>
    <t>น้ำชำ</t>
  </si>
  <si>
    <t>เมืองแพร่</t>
  </si>
  <si>
    <t>54000</t>
  </si>
  <si>
    <t>0876605559</t>
  </si>
  <si>
    <t>จ3-58(1)-5/67สห</t>
  </si>
  <si>
    <t>20170002625678</t>
  </si>
  <si>
    <t>ห้างหุ้นส่วนจำกัด ช. เจริญรุ่งเรือง 2005</t>
  </si>
  <si>
    <t>จ3-58(1)-7/67ยส</t>
  </si>
  <si>
    <t>20350008025673</t>
  </si>
  <si>
    <t>นายสุรพล สุวรรณเพชร</t>
  </si>
  <si>
    <t xml:space="preserve">ผลิตคอนกรีตสำเร็จ  และผลิตภัณฑ์คอนกรีตอื่นๆ </t>
  </si>
  <si>
    <t>359</t>
  </si>
  <si>
    <t>จ3-58(1)-8/67รบ</t>
  </si>
  <si>
    <t>20700008325673</t>
  </si>
  <si>
    <t>บริษัท น้องเล็กสถาปัตย์ จำกัด</t>
  </si>
  <si>
    <t xml:space="preserve">โฉนดที่ดินเลขที่ 88301 เลขที่ดิน 219 </t>
  </si>
  <si>
    <t>ราชบุรี-จอมบึง</t>
  </si>
  <si>
    <t>0819867265</t>
  </si>
  <si>
    <t>จ3-58(1)-9/67ชบ</t>
  </si>
  <si>
    <t>20200011325679</t>
  </si>
  <si>
    <t>บริษัท จีอาร์ซี (ไทยแลนด์) จำกัด</t>
  </si>
  <si>
    <t>ผลิตแผ่นคอนกรีตสำเร็จรูป</t>
  </si>
  <si>
    <t>49/1</t>
  </si>
  <si>
    <t>086-8586586</t>
  </si>
  <si>
    <t>จ3-59-1/67สค</t>
  </si>
  <si>
    <t>20740004025679</t>
  </si>
  <si>
    <t>บริษัท แอร์โรว์ เอ็นเนอร์ยี่ จำกัด</t>
  </si>
  <si>
    <t>รีดและประกอบเหล็ก</t>
  </si>
  <si>
    <t>24101</t>
  </si>
  <si>
    <t>15/16</t>
  </si>
  <si>
    <t>02-1150653</t>
  </si>
  <si>
    <t>จ3-60-1/67ชบ</t>
  </si>
  <si>
    <t>20200003025675</t>
  </si>
  <si>
    <t>บริษัท รุ่ยจิน เมทัล (ประเทศไทย) จำกัด</t>
  </si>
  <si>
    <t>หลอมหล่อโลหะ</t>
  </si>
  <si>
    <t>24202</t>
  </si>
  <si>
    <t>888/17-19</t>
  </si>
  <si>
    <t>เขาซก</t>
  </si>
  <si>
    <t>จ3-60-2/67รย</t>
  </si>
  <si>
    <t>20210010925676</t>
  </si>
  <si>
    <t>บริษัท เอ็นดีซี อินดัสเทรียล จำกัด</t>
  </si>
  <si>
    <t>หลอมและฉีดอลูมิเนียม เพื่อทำอุปกรณ์รถยนต์</t>
  </si>
  <si>
    <t>535</t>
  </si>
  <si>
    <t>จ3-63(2)-1/67กจ</t>
  </si>
  <si>
    <t>20710010825677</t>
  </si>
  <si>
    <t>ห้างหุ้นส่วนจำกัด พี.เอ็น. เมทัลชีท</t>
  </si>
  <si>
    <t>ผลิตส่วนประกอบสำหรับใช้ในการก่อสร้างอาคาร เช่น แผ่นหลังคาเมทัลชีท ลอนรั้วระแนง ลอนฝ้า ลอนผนัง แผ่นปิดครอบ บานเกล็ด แปสำเร็จรูป ฯลฯ</t>
  </si>
  <si>
    <t>88</t>
  </si>
  <si>
    <t>กลอนโด</t>
  </si>
  <si>
    <t>ด่านมะขามเตี้ย</t>
  </si>
  <si>
    <t>71260</t>
  </si>
  <si>
    <t>062-4594999</t>
  </si>
  <si>
    <t>จ3-63(5)-1/67รย</t>
  </si>
  <si>
    <t>20210003725679</t>
  </si>
  <si>
    <t>ผลิตภัณฑ์โลหะสำหรับระบบเครื่องปรับอากาศ ผลิตภัณฑ์โลหะ ดัดแปลง หรือซ่อมแซม (Diec Jigs Mold)</t>
  </si>
  <si>
    <t>88/78</t>
  </si>
  <si>
    <t>จ3-64(11)-1/67ชบ</t>
  </si>
  <si>
    <t>20200001225673</t>
  </si>
  <si>
    <t>บริษัท อาปา สตีล อินเตอร์เทรด จำกัด</t>
  </si>
  <si>
    <t>อัด ตัดเศษโลหะ และเชื่อมโลหะทั่วไป</t>
  </si>
  <si>
    <t>โฉนดที่ดินเลขที่ 18244</t>
  </si>
  <si>
    <t>จ3-64(11)-2/67ชบ</t>
  </si>
  <si>
    <t>20200006025672</t>
  </si>
  <si>
    <t>บริษัท ซีเอชเจ ทราฟฟิค อินเตอร์ จำกัด</t>
  </si>
  <si>
    <t>บด อัดเศษโลหะ และตัด พับ ม้วนโลหะ</t>
  </si>
  <si>
    <t>224/5</t>
  </si>
  <si>
    <t>061-1803666</t>
  </si>
  <si>
    <t>จ3-64(12)-1/67ชบ</t>
  </si>
  <si>
    <t>20200002925677</t>
  </si>
  <si>
    <t>บริษัท เอ. บี. ที. เมทัล เวิร์ค จำกัด</t>
  </si>
  <si>
    <t>ตัดเลเซอร์ พับ เชื่อมงานโลหะ</t>
  </si>
  <si>
    <t>223/46</t>
  </si>
  <si>
    <t>จ3-64(13)-4/67รย</t>
  </si>
  <si>
    <t>20210001125674</t>
  </si>
  <si>
    <t>บริษัท ซีเอ็มจี เอ็นจิเนียริ่ง แอนด์ คอนสตรัคชั่น จำกัด</t>
  </si>
  <si>
    <t>กลึง เจาะ คว้าน ไส เจียร เชื่อม และพับโลหะ</t>
  </si>
  <si>
    <t>27</t>
  </si>
  <si>
    <t>หนองน้ำเย็น 7</t>
  </si>
  <si>
    <t>สุขุมวิท อย่างเช่นกล่องมรณะ</t>
  </si>
  <si>
    <t>จ3-64(13)-6/67รบ</t>
  </si>
  <si>
    <t>20700013425674</t>
  </si>
  <si>
    <t>นายสุพกิจ เชื่อมสุข</t>
  </si>
  <si>
    <t>กลึง คว้าน ไส เจาะ หรือเชื่อมโลหะ และฉีดพลาสติกเป็นรูปทรงต่าง ๆ</t>
  </si>
  <si>
    <t>5/9</t>
  </si>
  <si>
    <t>ปากแรต</t>
  </si>
  <si>
    <t>0630274299</t>
  </si>
  <si>
    <t>จ3-64(2)-1/67ชบ</t>
  </si>
  <si>
    <t>20200002525675</t>
  </si>
  <si>
    <t>บริษัท บ่อทอง โปรดักส์แอนด์ซัพพลาย จำกัด</t>
  </si>
  <si>
    <t>ทำผลิตภัณฑ์โลหะ เช่น สกรู น็อต แหวนรอง ชิ้นส่วนอะไหล่ต่างๆ</t>
  </si>
  <si>
    <t>โฉนดที่ดินเลขที่ 3359</t>
  </si>
  <si>
    <t>วัดสุวรรณ</t>
  </si>
  <si>
    <t>20270</t>
  </si>
  <si>
    <t>จ3-67(6)-1/67ชบ</t>
  </si>
  <si>
    <t>20200013625670</t>
  </si>
  <si>
    <t>บริษัท ลีเวลด์ อินดัสตรี้ จำกัด</t>
  </si>
  <si>
    <t>ผลิตผงเชื่อมทองแดง และโมลด์หลอมทองแดง (Exothermic Welding Powder) เพื่อใช้เป็นส่วนประกอบเชื่อมโลหะโดยไม่ใช้ไฟฟ้า</t>
  </si>
  <si>
    <t>28221</t>
  </si>
  <si>
    <t>54/2</t>
  </si>
  <si>
    <t>บางพระ</t>
  </si>
  <si>
    <t>20110</t>
  </si>
  <si>
    <t>038-386742-3</t>
  </si>
  <si>
    <t>จ3-67(8)-1/67ลพ</t>
  </si>
  <si>
    <t>20510003925678</t>
  </si>
  <si>
    <t>บริษัท เจียงตู โอเรียนท์ คัตติ้ง ทูลส์ (ไทยแลนด์) จำกัด</t>
  </si>
  <si>
    <t>ผลิตดอกสว่าน (Drill bits)</t>
  </si>
  <si>
    <t>28229</t>
  </si>
  <si>
    <t>โฉนดที่ดินเลขที่ 20968</t>
  </si>
  <si>
    <t>จ3-70-1/67สค</t>
  </si>
  <si>
    <t>20740006825670</t>
  </si>
  <si>
    <t>บริษัท นิว ซันเวย์ เอ็นเตอร์ไพรส์ (ประเทศไทย) จำกัด</t>
  </si>
  <si>
    <t>ผลิตสายลม ข้อต่อ ข้ออ่อน หัวฉีด รวมถึงอุปกรณ์ที่เกี่ยวข้องกับเครื่องอัดอากาศ</t>
  </si>
  <si>
    <t>28140</t>
  </si>
  <si>
    <t>95/93-95</t>
  </si>
  <si>
    <t>จ3-70-2/67ปท</t>
  </si>
  <si>
    <t>20130007325674</t>
  </si>
  <si>
    <t xml:space="preserve"> บริษัท ฉางโจ ซุ้นต๋า รีฟริกเจอเรชั่น เทคโนโลยี (ไทยแลนด์) จำกัด</t>
  </si>
  <si>
    <t xml:space="preserve">ผลิตชิ้นส่วนชุดระเหยและชุดควบแน่นน้ำยาตู้เย็นและเครื่องปรับอากาศ </t>
  </si>
  <si>
    <t>33200</t>
  </si>
  <si>
    <t>62/68</t>
  </si>
  <si>
    <t>จ3-70-3/67ชบ</t>
  </si>
  <si>
    <t>20200008425672</t>
  </si>
  <si>
    <t>บริษัท แอมโก้ 6 จำกัด</t>
  </si>
  <si>
    <t>ผลิตชิ้นส่วนเครื่องปรับอากาศ</t>
  </si>
  <si>
    <t>8/10</t>
  </si>
  <si>
    <t>เขาไม้แก้ว</t>
  </si>
  <si>
    <t>061-421-4895</t>
  </si>
  <si>
    <t>จ3-70-4/67ชบ</t>
  </si>
  <si>
    <t>20200013725678</t>
  </si>
  <si>
    <t>บริษัท ฟิวเจอร์ ออฟ ซาวด์ (ไทยแลนด์) จำกัด</t>
  </si>
  <si>
    <t>ดัดแปลงชิ้นส่วนโฟมกันกระแทกที่ใช้ในตู้เย็น แอร์ เครื่องซักผ้า และเครื่องใช้ไฟฟ้าทุกชนิด ฯลฯ</t>
  </si>
  <si>
    <t>129/78</t>
  </si>
  <si>
    <t>บึง</t>
  </si>
  <si>
    <t>038-110118-9</t>
  </si>
  <si>
    <t>จ3-71-1/67ชบ</t>
  </si>
  <si>
    <t>20200003425677</t>
  </si>
  <si>
    <t>บริษัท บิ๊ก เอ็นจิเนียริ่ง แอนด์ เซอร์วิส จำกัด</t>
  </si>
  <si>
    <t>ซ่อมแซมหรือดัดแปลงมอเตอร์ไฟฟ้า</t>
  </si>
  <si>
    <t>33141</t>
  </si>
  <si>
    <t>399/19</t>
  </si>
  <si>
    <t>หมอนนาง</t>
  </si>
  <si>
    <t>จ3-71-2/67สป</t>
  </si>
  <si>
    <t>20110015225678</t>
  </si>
  <si>
    <t>บริษัท สหภัณฑ์ อิเลคทริค จำกัด</t>
  </si>
  <si>
    <t>ผลิตหม้อแปลงไฟฟ้าและอุปกรณ์ส่วนควบ</t>
  </si>
  <si>
    <t>27102</t>
  </si>
  <si>
    <t>111/29</t>
  </si>
  <si>
    <t>ธนสิทธิ์</t>
  </si>
  <si>
    <t>02-1821033-36</t>
  </si>
  <si>
    <t>จ3-72-1/67อย</t>
  </si>
  <si>
    <t>20140014825673</t>
  </si>
  <si>
    <t>บริษัท เวลเกา อิเล็คทรอนิกส์ (ไทยแลนด์) จำกัด</t>
  </si>
  <si>
    <t>ผลิตแผ่นพิมพ์แผงวงจรไฟฟ้า</t>
  </si>
  <si>
    <t>26409</t>
  </si>
  <si>
    <t>86</t>
  </si>
  <si>
    <t>หนองน้ำส้ม</t>
  </si>
  <si>
    <t>065-9310886</t>
  </si>
  <si>
    <t>จ3-74(3)-1/67ชบ</t>
  </si>
  <si>
    <t>20200002825679</t>
  </si>
  <si>
    <t>บริษัท โจหมี่ อินดัสเทรียล (ประเทศไทย) จำกัด</t>
  </si>
  <si>
    <t>ผลิตและประกอบโคมไฟฟ้า</t>
  </si>
  <si>
    <t>27103</t>
  </si>
  <si>
    <t>182</t>
  </si>
  <si>
    <t>นาวังหิน</t>
  </si>
  <si>
    <t>จ3-74(5)-1/67รย</t>
  </si>
  <si>
    <t>20210013325676</t>
  </si>
  <si>
    <t>บริษัท ไวกิ้ง เพาเวอร์ จำกัด</t>
  </si>
  <si>
    <t>การทำหม้อเก็บพลังงานไฟฟ้า หรือหม้อกำเนิดพลังไฟฟ้าชนิดน้ำหรือชนิดแห้ง และรวมถึงชิ้นส่วนของผลิตภัณฑ์ดังกล่าว ตัดพับม้วนโลหะ กลึงเจาะกัดไส เจียนเชื่อมโลหะทั่วไป</t>
  </si>
  <si>
    <t>27200</t>
  </si>
  <si>
    <t>91/9</t>
  </si>
  <si>
    <t>ชากกลาง-มิตรประชา</t>
  </si>
  <si>
    <t>จ3-78(1)-1/67นฐ</t>
  </si>
  <si>
    <t>20730012925671</t>
  </si>
  <si>
    <t>บริษัท สลีค อีวี จำกัด</t>
  </si>
  <si>
    <t>ประกอบกิจการผลิตและจำหน่ายรถจักรยานยนต์ไฟฟ้า</t>
  </si>
  <si>
    <t>30911</t>
  </si>
  <si>
    <t>35/3</t>
  </si>
  <si>
    <t>อ้อมใหญ่</t>
  </si>
  <si>
    <t>73160</t>
  </si>
  <si>
    <t>02-1148130</t>
  </si>
  <si>
    <t>จ3-78(2)-1/67สค</t>
  </si>
  <si>
    <t>20740005125676</t>
  </si>
  <si>
    <t>บริษัท เอเคซี ซัพพลาย จำกัด</t>
  </si>
  <si>
    <t>ผลิตชิ้นส่วนอลูมิเนียมอะไหล่รถจักรยานยนต์ เช่น เบรค</t>
  </si>
  <si>
    <t>30912</t>
  </si>
  <si>
    <t>โฉนดที่ดินเลขที่ 22084</t>
  </si>
  <si>
    <t>จ3-8(1)-2/67รบ</t>
  </si>
  <si>
    <t>20700008225675</t>
  </si>
  <si>
    <t>บริษัท ไทย รอยัล กรุ๊ป จำกัด</t>
  </si>
  <si>
    <t>ทำเครื่องดื่มจากผัก พืชหรือผลไม้ บรรจุในภาชนะที่ผนึกและอากาศเข้าไม่ได้</t>
  </si>
  <si>
    <t>98/1</t>
  </si>
  <si>
    <t>หัวโพ</t>
  </si>
  <si>
    <t>บางแพ</t>
  </si>
  <si>
    <t>70160</t>
  </si>
  <si>
    <t>032912168</t>
  </si>
  <si>
    <t>จ3-8(1)-3/67รบ</t>
  </si>
  <si>
    <t>20700012725678</t>
  </si>
  <si>
    <t>บริษัท กรีนฟาร์ม คอร์ปอเรชั่น จำกัด</t>
  </si>
  <si>
    <t>การทำอาหารหรือเครื่องดื่มจากผัก พืช หรือผลไม้ และเครื่องดื่มที่ไม่มีแอลกอฮอร์ และบรรจุในภาชนะที่ผนึก และอากาศเข้าไม่ได้ เช่น น้ำมะพร้าวบรรจุขวด มะพร้าวควั่น มะพร้าวเจีย</t>
  </si>
  <si>
    <t>โฉนดที่ดินเลขที่ 2313,10407,10408,10409,10410,5544,10411</t>
  </si>
  <si>
    <t>ดอนใหญ่</t>
  </si>
  <si>
    <t>จ3-9(1)-1/67ขก</t>
  </si>
  <si>
    <t>20400005025679</t>
  </si>
  <si>
    <t>สีข้าว กำลังการผลิต 400 เกวียน/วัน และปรับปรุงคุณภาพข้าว</t>
  </si>
  <si>
    <t>10611</t>
  </si>
  <si>
    <t>จ3-9(4)-1/67สป</t>
  </si>
  <si>
    <t>20110012125673</t>
  </si>
  <si>
    <t xml:space="preserve">บริษัท ไทย ยังเกอร์ ฟาร์ม จำกัด </t>
  </si>
  <si>
    <t>ผลิตข้าวแปรรูป ธัญพืชอบกรอบ และผงชงดื่ม</t>
  </si>
  <si>
    <t>10791</t>
  </si>
  <si>
    <t>โฉนดที่ดินเลขที่ 62792,62793,62788,62787</t>
  </si>
  <si>
    <t>จ3-9(6)-1/67นม</t>
  </si>
  <si>
    <t>20300009225673</t>
  </si>
  <si>
    <t>ลานมันเอี่ยมประกายเพชรพืชผล</t>
  </si>
  <si>
    <t>ทำมันเส้น</t>
  </si>
  <si>
    <t>10621</t>
  </si>
  <si>
    <t>โฉนดที่ดินเลขที่ 29247</t>
  </si>
  <si>
    <t>สระจรเข้</t>
  </si>
  <si>
    <t>จ3-91(1)-1/67สป</t>
  </si>
  <si>
    <t>20110006125671</t>
  </si>
  <si>
    <t xml:space="preserve">บริษัท เอสเอฟซี เอกเซลเล้นซ์ จำกัด </t>
  </si>
  <si>
    <t>แบ่งบรรจุสารปรุงแต่ง ผลิตภัณฑ์บำรุงรถยนต์และเครื่องจักร โดยไม่มีการผลิต</t>
  </si>
  <si>
    <t>196</t>
  </si>
  <si>
    <t>02-8154600-7</t>
  </si>
  <si>
    <t>จ3-92-1/67ขก</t>
  </si>
  <si>
    <t>20400000725679</t>
  </si>
  <si>
    <t>ห้างหุ้นส่วนจำกัด ออร์โก้ ฟู้ด 2426</t>
  </si>
  <si>
    <t>โคกสี</t>
  </si>
  <si>
    <t>40000</t>
  </si>
  <si>
    <t>0646188884</t>
  </si>
  <si>
    <t>จ3-92-2/67ปท</t>
  </si>
  <si>
    <t>20130001925677</t>
  </si>
  <si>
    <t>บริษัท หมูทอง ลัคกี้ เทรดดิ้ง จำกัด</t>
  </si>
  <si>
    <t>ห้องเย็นเก็บรักษาพืชผลทางการเกษตร</t>
  </si>
  <si>
    <t>44/70</t>
  </si>
  <si>
    <t>คลองสอง</t>
  </si>
  <si>
    <t>จ3-95(1)-1/67พช</t>
  </si>
  <si>
    <t>20670000825675</t>
  </si>
  <si>
    <t>บริษัท ดีดี เซอร์วิส บอดี้แอนด์เพ้นท์ จำกัด</t>
  </si>
  <si>
    <t>ซ่อม เคาะ พ่นสีรถยนต์</t>
  </si>
  <si>
    <t>326</t>
  </si>
  <si>
    <t>บ้านโตก</t>
  </si>
  <si>
    <t>เมืองเพชรบูรณ์</t>
  </si>
  <si>
    <t>67000</t>
  </si>
  <si>
    <t>099 745 4224</t>
  </si>
  <si>
    <t>จ3-95(1)-2/67อบ</t>
  </si>
  <si>
    <t>20340003225675</t>
  </si>
  <si>
    <t>ห้างหุ้นส่วนจำกัด ดี การาจ</t>
  </si>
  <si>
    <t>ประกอบกิจการซ่อมเคาะ พ่นสี ตัวถังรถยนต์</t>
  </si>
  <si>
    <t>40</t>
  </si>
  <si>
    <t>แสนสุข</t>
  </si>
  <si>
    <t>วารินชำราบ</t>
  </si>
  <si>
    <t>0889529956</t>
  </si>
  <si>
    <t>จ3-99-1/67ลบ</t>
  </si>
  <si>
    <t>20160005925670</t>
  </si>
  <si>
    <t>บริษัท อุตสาหกรรมผลิตอาวุธ จำกัด</t>
  </si>
  <si>
    <t>ผลิตและประกอบ ซ่อมแซม เปลี่ยนลักษณะ วิจัยพัฒนาอาวุธปืน อุปกรณ์เครื่องมือพิเศษที่ใช้ในราชการกองทัพและสำนักงานตำรวจแห่งชาติ และจำหน่ายให้บริการหลังการขาย ให้ส่วนราชการทหารตำรวจ และหน่วยงานของรัฐหรือรัฐวิสาหกิจ</t>
  </si>
  <si>
    <t>99</t>
  </si>
  <si>
    <t>25209</t>
  </si>
  <si>
    <t>หมายเลข2212</t>
  </si>
  <si>
    <t>ศิลาทิพย์</t>
  </si>
  <si>
    <t>ชัยบาดาล</t>
  </si>
  <si>
    <t>15130</t>
  </si>
  <si>
    <t>0818776799</t>
  </si>
  <si>
    <t>ธ3-3(1)-1/67ชบ</t>
  </si>
  <si>
    <t>30200013125679</t>
  </si>
  <si>
    <t>บริษัท เจ.โอ.บี.คอนสตรัคชั่น จำกัด</t>
  </si>
  <si>
    <t>โม่ บด และย่อยหิน</t>
  </si>
  <si>
    <t>23961</t>
  </si>
  <si>
    <t>134/2</t>
  </si>
  <si>
    <t>082-3287863</t>
  </si>
  <si>
    <t>อ2-92-3/67จบ</t>
  </si>
  <si>
    <t>60220007125678</t>
  </si>
  <si>
    <t>ห้างหุ้นส่วนจำกัด ส.สุชีรา</t>
  </si>
  <si>
    <t>อาหารทะเลแช่แข็ง สดและแห้ง</t>
  </si>
  <si>
    <t>46</t>
  </si>
  <si>
    <t>สุขุมวิท (3)</t>
  </si>
  <si>
    <t>เขาบายศรี</t>
  </si>
  <si>
    <t>0863833079</t>
  </si>
  <si>
    <t xml:space="preserve">สรุปสถิติจำนวนโรงงานอุตสาหกรรมที่ได้รับใบอนุญาตประกอบกิจการ จำพวก 3 และที่ได้ใบรับแจ้งประกอบกิจการ จำพวก 2 กรุงเทพมหานคร และภูมิภาค  เดือนมกราคม  2567 </t>
  </si>
  <si>
    <t xml:space="preserve"> ตารางที่ 1  จำนวนโรงงานอุตสาหกรรมที่ได้รับใบอนุญาตประกอบกิจการ จำพวก 3 และที่ได้ใบรับแจ้งประกอบกิจการ จำพวก 2 กรุงเทพมหานคร และภูมิภาค เดือนมกราคม 2567</t>
  </si>
  <si>
    <r>
      <t xml:space="preserve">จำนวนโรงงาน กรุงเทพมหานครและปริมณฑล </t>
    </r>
    <r>
      <rPr>
        <sz val="9.5"/>
        <rFont val="Tahoma"/>
        <family val="2"/>
        <scheme val="minor"/>
      </rPr>
      <t xml:space="preserve">ได้รับใบอนุญาตและแจ้งประกอบกิจการ จำนวน 37 โรงงาน คิดเป็นร้อยละ 25.52  </t>
    </r>
    <r>
      <rPr>
        <b/>
        <sz val="9.5"/>
        <rFont val="Tahoma"/>
        <family val="2"/>
        <scheme val="minor"/>
      </rPr>
      <t xml:space="preserve">ส่วนภูมิภาค </t>
    </r>
    <r>
      <rPr>
        <sz val="9.5"/>
        <rFont val="Tahoma"/>
        <family val="2"/>
        <scheme val="minor"/>
      </rPr>
      <t>จำนวน 108 โรงงาน คิดเป็นร้อยละ 74.48</t>
    </r>
  </si>
  <si>
    <r>
      <rPr>
        <b/>
        <sz val="9.5"/>
        <rFont val="Tahoma"/>
        <family val="2"/>
        <scheme val="minor"/>
      </rPr>
      <t>โดย กรุงเทพมหานครและปริมณฑล</t>
    </r>
    <r>
      <rPr>
        <sz val="9.5"/>
        <rFont val="Tahoma"/>
        <family val="2"/>
        <scheme val="minor"/>
      </rPr>
      <t xml:space="preserve"> ได้รับใบอนุญาตและแจ้งประกอบกิจการมากที่สุด จำนวน 37 โรงงาน คิดเป็นร้อยละ 25.52 </t>
    </r>
    <r>
      <rPr>
        <b/>
        <sz val="9.5"/>
        <rFont val="Tahoma"/>
        <family val="2"/>
        <scheme val="minor"/>
      </rPr>
      <t xml:space="preserve">ภาคเหนือและภาคใต้ </t>
    </r>
    <r>
      <rPr>
        <sz val="9.5"/>
        <rFont val="Tahoma"/>
        <family val="2"/>
        <scheme val="minor"/>
      </rPr>
      <t>น้อยที่สุด จำนวน 15 โรงงาน คิดเป็นร้อยละ 10.34</t>
    </r>
  </si>
  <si>
    <r>
      <rPr>
        <b/>
        <sz val="9.5"/>
        <rFont val="Tahoma"/>
        <family val="2"/>
        <scheme val="minor"/>
      </rPr>
      <t xml:space="preserve">โดยภาคกลาง </t>
    </r>
    <r>
      <rPr>
        <sz val="9.5"/>
        <rFont val="Tahoma"/>
        <family val="2"/>
        <scheme val="minor"/>
      </rPr>
      <t>มีการลงทุนมากที่สุด เงินลงทุน 11,927.32 ล้านบาท คิดเป็นร้อยละ 59.44 และ</t>
    </r>
    <r>
      <rPr>
        <b/>
        <sz val="9.5"/>
        <rFont val="Tahoma"/>
        <family val="2"/>
        <scheme val="minor"/>
      </rPr>
      <t xml:space="preserve">ภาคเหนือ </t>
    </r>
    <r>
      <rPr>
        <sz val="9.5"/>
        <rFont val="Tahoma"/>
        <family val="2"/>
        <scheme val="minor"/>
      </rPr>
      <t xml:space="preserve"> น้อยที่สุด เงินลงทุน 253.60  ล้านบาท คิดเป็นร้อยละ 1.26</t>
    </r>
  </si>
  <si>
    <r>
      <rPr>
        <b/>
        <sz val="9.5"/>
        <rFont val="Tahoma"/>
        <family val="2"/>
        <scheme val="minor"/>
      </rPr>
      <t>จำนวนการจ้างงาน</t>
    </r>
    <r>
      <rPr>
        <sz val="9.5"/>
        <rFont val="Tahoma"/>
        <family val="2"/>
        <scheme val="minor"/>
      </rPr>
      <t xml:space="preserve">  มีการจ้างคนงาน จำนวน 3,403 คน  เป็นคนงานชาย จำนวน 2,157 คน คิดเป็นร้อยละ 63.39  และคนงานหญิง จำนวน 1,246 คน คิดเป็นร้อยละ 36.61</t>
    </r>
  </si>
  <si>
    <r>
      <rPr>
        <b/>
        <sz val="9.5"/>
        <rFont val="Tahoma"/>
        <family val="2"/>
        <scheme val="minor"/>
      </rPr>
      <t>กรุงเทพมหานครและปริมณฑล</t>
    </r>
    <r>
      <rPr>
        <sz val="9.5"/>
        <rFont val="Tahoma"/>
        <family val="2"/>
        <scheme val="minor"/>
      </rPr>
      <t xml:space="preserve"> มีการจ้างคนงาน จำนวน 1,114 คน คิดเป็นร้อยละ 32.73  </t>
    </r>
    <r>
      <rPr>
        <b/>
        <sz val="9.5"/>
        <rFont val="Tahoma"/>
        <family val="2"/>
        <scheme val="minor"/>
      </rPr>
      <t xml:space="preserve">ส่วนภูมิภาค </t>
    </r>
    <r>
      <rPr>
        <sz val="9.5"/>
        <rFont val="Tahoma"/>
        <family val="2"/>
        <scheme val="minor"/>
      </rPr>
      <t>มีการจ้างคนงาน จำนวน 2,289 คน คิดเป็นร้อยละ 67.27</t>
    </r>
  </si>
  <si>
    <r>
      <rPr>
        <b/>
        <sz val="9.5"/>
        <rFont val="Tahoma"/>
        <family val="2"/>
        <scheme val="minor"/>
      </rPr>
      <t xml:space="preserve">โดยกรุงเทพมหานครและปริมณฑล </t>
    </r>
    <r>
      <rPr>
        <sz val="9.5"/>
        <rFont val="Tahoma"/>
        <family val="2"/>
        <scheme val="minor"/>
      </rPr>
      <t xml:space="preserve"> มีการจ้างคนงานมากที่สุด จำนวน 1,114 คน คิดเป็นร้อยละ 32.73 และ</t>
    </r>
    <r>
      <rPr>
        <b/>
        <sz val="9.5"/>
        <rFont val="Tahoma"/>
        <family val="2"/>
        <scheme val="minor"/>
      </rPr>
      <t xml:space="preserve">ภาคเหนือ </t>
    </r>
    <r>
      <rPr>
        <sz val="9.5"/>
        <rFont val="Tahoma"/>
        <family val="2"/>
        <scheme val="minor"/>
      </rPr>
      <t>น้อยที่สุด จำนวน 155 คน คิดเป็นร้อยละ 4.55</t>
    </r>
  </si>
  <si>
    <t xml:space="preserve">      เดือนมกราคม 2567  ส่วนราชการที่ออกใบอนุญาตประกอบกิจการ จำพวก 3 และใบรับแจ้งประกอบกิจการ จำพวก 2 ของโรงงานอุตสาหกรรม   มีดังนี้</t>
  </si>
  <si>
    <t>เดือนมกราคม 2567</t>
  </si>
  <si>
    <r>
      <t xml:space="preserve">เดือนมกราคม 2567 </t>
    </r>
    <r>
      <rPr>
        <sz val="10"/>
        <rFont val="Tahoma"/>
        <family val="2"/>
        <scheme val="minor"/>
      </rPr>
      <t xml:space="preserve"> โรงงานอุตสาหกรรมได้รับใบอนุญาตและแจ้งประกอบกิจการ จำนวน 145 โรงงาน  เงินลงทุน 20,066.88 ล้านบาท  คนงาน 3,403 คน  ดังนี้  </t>
    </r>
  </si>
  <si>
    <r>
      <rPr>
        <b/>
        <sz val="9.5"/>
        <rFont val="Tahoma"/>
        <family val="2"/>
        <scheme val="minor"/>
      </rPr>
      <t>จำนวนเงินลงทุน กรุงเทพมหานครและปริมณฑล</t>
    </r>
    <r>
      <rPr>
        <sz val="9.5"/>
        <rFont val="Tahoma"/>
        <family val="2"/>
        <scheme val="minor"/>
      </rPr>
      <t xml:space="preserve"> มีการลงทุนเป็นจำนวนเงิน 1,546.46 ล้านบาท คิดเป็นร้อยละ 7.71  </t>
    </r>
    <r>
      <rPr>
        <b/>
        <sz val="9.5"/>
        <rFont val="Tahoma"/>
        <family val="2"/>
        <scheme val="minor"/>
      </rPr>
      <t xml:space="preserve">ส่วนภูมิภาค </t>
    </r>
    <r>
      <rPr>
        <sz val="9.5"/>
        <rFont val="Tahoma"/>
        <family val="2"/>
        <scheme val="minor"/>
      </rPr>
      <t>จำนวนเงินทุน 18,520.42 ล้านบาท คิดเป็นร้อยละ 92.29</t>
    </r>
  </si>
  <si>
    <r>
      <t>กรมโรงงานอุตสาหกรรม อนุญาตให้โรงงานประกอบกิจการ จำนวน 15</t>
    </r>
    <r>
      <rPr>
        <sz val="10"/>
        <color indexed="8"/>
        <rFont val="Tahoma"/>
        <family val="2"/>
        <scheme val="minor"/>
      </rPr>
      <t xml:space="preserve"> โรงงาน  เงินลงทุน  1,878.87  ล้านบาท   คนงานรวม  521 คน  เป็นชาย  382 คน และหญิง  139 คน</t>
    </r>
  </si>
  <si>
    <t>กรมอุตสาหกรรมพื้นฐานและการเหมืองแร่ อนุญาตให้ประกอบกิจการ  จำนวน  1 โรงงาน  เงินลงทุน 29.77  ล้านบาท   คนงานรวม  10 คน  เป็นชาย  10 คน และหญิง  - คน</t>
  </si>
  <si>
    <t>สำนักงานคณะกรรมการกำกับกิจการพลังงาน อนุญาตให้ประกอบกิจการ  จำนวน  9 โรงงาน  เงินลงทุน  12,098.40  ล้านบาท   คนงานรวม  23  คน  เป็นชาย  22  คน และหญิง  1  คน</t>
  </si>
  <si>
    <t>สำนักงานอุตสาหกรรมจังหวัด อนุญาตให้ประกอบกิจการ  จำนวน  118 โรงงาน  เงินลงทุน  5,999.76  ล้านบาท   คนงานรวม  2,781 คน  เป็นชาย  1,707 คน และหญิง  1,074 คน</t>
  </si>
  <si>
    <r>
      <t>องค์กรปกครองส่วนท้องถิ่น อนุญาตให้โรงงานประกอบกิจการ จำนวน 2</t>
    </r>
    <r>
      <rPr>
        <sz val="10"/>
        <color indexed="8"/>
        <rFont val="Tahoma"/>
        <family val="2"/>
        <scheme val="minor"/>
      </rPr>
      <t xml:space="preserve"> โรงงาน  เงินลงทุน  60.08  ล้านบาท   คนงานรวม  68 คน  เป็นชาย 36 คน และหญิง 32 คน</t>
    </r>
  </si>
  <si>
    <t>โรงงานจำพวกที่ 2  จำนวน  6 โรงงาน   เงินลงทุน  311.08 ล้านบาท   คนงานรวม  141 คน เป็นชาย  77 คน และหญิง 64 คน</t>
  </si>
  <si>
    <r>
      <t>โรงงานจำพวกที่ 3</t>
    </r>
    <r>
      <rPr>
        <sz val="10"/>
        <color indexed="8"/>
        <rFont val="Tahoma"/>
        <family val="2"/>
        <scheme val="minor"/>
      </rPr>
      <t xml:space="preserve">  จำนวน  139 โรงงาน   เงินลงทุน  19,755.80 ล้านบาท   คนงานรวม 3,262 คน เป็นชาย  2,080 คน และหญิง 1,182 คน</t>
    </r>
  </si>
  <si>
    <r>
      <rPr>
        <b/>
        <sz val="10"/>
        <color rgb="FF0000FF"/>
        <rFont val="Tahoma"/>
        <family val="2"/>
        <scheme val="minor"/>
      </rPr>
      <t xml:space="preserve">โรงงานที่ได้รับอนุญาตขยายกิจการ </t>
    </r>
    <r>
      <rPr>
        <sz val="10"/>
        <rFont val="Tahoma"/>
        <family val="2"/>
        <scheme val="minor"/>
      </rPr>
      <t xml:space="preserve">  จำนวน 25</t>
    </r>
    <r>
      <rPr>
        <sz val="10"/>
        <color indexed="8"/>
        <rFont val="Tahoma"/>
        <family val="2"/>
        <scheme val="minor"/>
      </rPr>
      <t xml:space="preserve"> โรงงาน   เงินลงทุน  8,159.73 ล้านบาท   คนงานรวม 1,635 คน เป็นชาย  939 คน และหญิง  696 คน</t>
    </r>
  </si>
  <si>
    <r>
      <rPr>
        <b/>
        <sz val="10"/>
        <color rgb="FF0000FF"/>
        <rFont val="Tahoma"/>
        <family val="2"/>
        <scheme val="minor"/>
      </rPr>
      <t>โรงงานที่เลิกประกอบกิจการ</t>
    </r>
    <r>
      <rPr>
        <b/>
        <sz val="10"/>
        <rFont val="Tahoma"/>
        <family val="2"/>
        <scheme val="minor"/>
      </rPr>
      <t xml:space="preserve"> </t>
    </r>
    <r>
      <rPr>
        <sz val="10"/>
        <rFont val="Tahoma"/>
        <family val="2"/>
        <scheme val="minor"/>
      </rPr>
      <t xml:space="preserve"> จำนวน  91 โรงงาน   เงินลงทุน  3,885.94 ล้านบาท   คนงานรวม  2,592 คน เป็นชาย  1,577 คน และหญิง  1,015 คน ตามลำดับ</t>
    </r>
  </si>
  <si>
    <t xml:space="preserve">  เดือนมกราคม 2567    ดังนี้</t>
  </si>
  <si>
    <t>2567</t>
  </si>
  <si>
    <t xml:space="preserve">จำนวนโรงงานอุตสาหกรรมที่ได้รับใบอนุญาตประกอบกิจการ จำพวก 3 และที่ได้ใบรับแจ้งประกอบกิจการ จำพวก 2  จัดอันดับมากที่สุด 3  อันดับแรก เดือนมกราคม 2567  ดังนี้   </t>
  </si>
  <si>
    <t xml:space="preserve">จำนวน          11      โรงงาน </t>
  </si>
  <si>
    <t>จำนวน          11       โรงงาน</t>
  </si>
  <si>
    <t xml:space="preserve">   จังหวัด สุพรรณบุรี                                                                            </t>
  </si>
  <si>
    <t xml:space="preserve">   จังหวัด อุดรธานี                                                                                                    </t>
  </si>
  <si>
    <t>จำนวนเงินลงทุน             7,371.90    ล้านบาท</t>
  </si>
  <si>
    <t>จำนวนเงินลงทุน             2,715.10    ล้านบาท</t>
  </si>
  <si>
    <t>จำนวนเงินลงทุน             2,029.50    ล้านบาท</t>
  </si>
  <si>
    <t xml:space="preserve">   จังหวัด สมุทรปราการ                                                                                         </t>
  </si>
  <si>
    <t xml:space="preserve">   จังหวัด ราชบุรี                                                                                             </t>
  </si>
  <si>
    <t xml:space="preserve">จำนวนคนงาน            517  คน  </t>
  </si>
  <si>
    <t xml:space="preserve">จำนวนคนงาน            461  คน  </t>
  </si>
  <si>
    <t xml:space="preserve">จำนวนคนงาน            428  คน  </t>
  </si>
  <si>
    <t xml:space="preserve">   ประเภทอุตสาหกรรมลำดับที่ 88(1) การผลิตพลังงานไฟฟ้าจากพลังงานแสงอาทิตย์ ยกเว้นที่ติดตั้งบนหลังคา ดาดฟ้า</t>
  </si>
  <si>
    <t xml:space="preserve"> จำนวน           18      โรงงาน</t>
  </si>
  <si>
    <t xml:space="preserve"> จำนวน           13      โรงงาน</t>
  </si>
  <si>
    <t xml:space="preserve">   ประเภทอุตสาหกรรมลำดับที่ 42(1) การทำเคมีภัณฑ์ สารเคมี หรือวัสดุเคมี ที่มิใช่ (3)</t>
  </si>
  <si>
    <t xml:space="preserve">จำนวนเงินทุน    12,098.40   ล้านบาท </t>
  </si>
  <si>
    <t xml:space="preserve">จำนวนเงินทุน      1,390.00   ล้านบาท </t>
  </si>
  <si>
    <t xml:space="preserve">จำนวนเงินทุน         580.00   ล้านบาท </t>
  </si>
  <si>
    <t xml:space="preserve">   ประเภทอุตสาหกรรมลำดับที่ 8(1) การทำอาหารหรือเครื่องดื่มจากผัก พืช หรือผลไม้ และบรรจุในภาชนะที่ผนึกและอากาศเข้าไม่ได้</t>
  </si>
  <si>
    <t xml:space="preserve">   ประเภทอุตสาหกรรมลำดับที่ 39 โรงงานผลิตภาชนะบรรจุจากกระดาษทุกชนิดหรือแผ่นกระดาษไฟเบอร์ (Fibreboard)</t>
  </si>
  <si>
    <t>จำนวนคนงาน         231   คน</t>
  </si>
  <si>
    <t>จำนวนคนงาน         159   คน</t>
  </si>
  <si>
    <t>จำนวนคนงาน         145   คน</t>
  </si>
  <si>
    <t xml:space="preserve">     ตารางที่ 5  สถิติจำนวนโรงงานอุตสาหกรรมที่ได้รับใบอนุญาตประกอบกิจการ จำพวก 3 และที่ได้ใบรับแจ้งประกอบกิจการ จำพวก 2 จำแนกเป็นรายจังหวัด เดือนมกราคม 2567</t>
  </si>
  <si>
    <t>ตารางที่ 6  สถิติจำนวนโรงงานอุตสาหกรรมที่ได้รับใบอนุญาตประกอบกิจการ จำพวก 3 และที่ได้ใบรับแจ้งประกอบกิจการ จำพวก 2 จำแนกเป็นรายประเภทอุตสาหกรรม เดือนมกราคม 2567</t>
  </si>
  <si>
    <t>การซ่อมแซมยานที่ขับเคลื่อนด้วยเครื่องยนต์หรือส่วนประกอบของยานดังกล่าว</t>
  </si>
  <si>
    <t>การผลิตพลังงานไฟฟ้าจากพลังงานแสงอาทิตย์ ยกเว้นที่ติดตั้งบนหลังคา ดาดฟ้า</t>
  </si>
  <si>
    <t>การผลิตเส้นใยหรือปุยใยจากวัสดุที่ทำจากเส้นใยหรือปุยใยที่ไม่ใช้แล้ว</t>
  </si>
  <si>
    <t>การขุดหรือลอกกรวด ทราย หรือดิน</t>
  </si>
  <si>
    <t>โรงงานคัดแยกหรือฝังกลบสิ่งปฏิกูลหรือวัสดุที่ไม่ใช้แล้ว</t>
  </si>
  <si>
    <t>การทำเครื่องมือ เครื่องใช้ เครื่องเรือน หรือเครื่องประดับ และรวมถึงชิ้นส่วนของผลิตภัณฑ์</t>
  </si>
  <si>
    <t>การทำพลาสติกเป็นเม็ด แท่ง ท่อ หลอด แผ่น ชั้น ผง หรือรูปทรงต่าง ๆ</t>
  </si>
  <si>
    <t>การทำผลิตภัณฑ์คอนกรีต ผลิตภัณฑ์คอนกรีตผสมผลิตภัณฑ์ยิปซัม หรือผลิตภัณฑ์ปูนปลาสเตอ</t>
  </si>
  <si>
    <t>การถลุง ผสม ทำให้บริสุทธิ์ หล่อ หลอม รีด ดึง หรือผลิตโลหะในขั้นต้นซึ่งมิใช่เหล็ก</t>
  </si>
  <si>
    <t>การตัด พับ  หรือม้วนโลหะ</t>
  </si>
  <si>
    <t>การทำ ดัดแปลง หรือซ่อมแซมเครื่องดันรีด หรือเครื่องทำให้หลอมละลายหรือเชื่อมโดยไม่ใช้ไฟฟ้า</t>
  </si>
  <si>
    <t>โรงงานผลิต ประกอบหรือซ่อมแซมเครื่องสูบน้ำ เครื่องอัดอากาศ เครื่องปรับอากาศ ตู้เย็น เครื่องซักผ้า</t>
  </si>
  <si>
    <t>โรงงานผลิต ประกอบหรือซ่อมแซมเครื่องจักรหรือผลิตภัณฑ์ที่ระบุไว้ในลำดับที่ 70 เฉพาะที่ใช้ไฟฟ้า</t>
  </si>
  <si>
    <t>การทำอุปกรณ์ติดตั้งหรือเต้าเสียบหลอดไฟฟ้า (Fixtures or lamp sockets or receptacles)</t>
  </si>
  <si>
    <t>การผสมผลิตภัณฑ์จากปิโตรเลียมเข้าด้วยกัน หรือการผสมผลิตภัณฑ์จากปิโตรเลียมกับวัสดุอื่น แต่ไม่รวมถึงการผสมผลิตภัณฑ์จากก๊าซธรรมชาติกับวัสดุอื่น</t>
  </si>
  <si>
    <t>การทำผลิตภัณฑ์อาหารสำเร็จรูปจากเนื้อสัตว์ มันสัตว์ หนังสัตว์ หรือสารที่สกัดจากไขสัตว์</t>
  </si>
  <si>
    <t>การสร้าง ประกอบ ดัดแปลง หรือเปลี่ยนแปลงสภาพจักรยานยนต์ จักรยานสามล้อ หรือจักรยาน</t>
  </si>
  <si>
    <t>การป่นหรือบดพืช เมล็ดพืช กากพืช เนื้อสัตว์ กระดูกสัตว์ ขนสัตว์ หรือเปลือกหอย</t>
  </si>
  <si>
    <t>การทำผลิตภัณฑ์ยางนอกจากที่ระบุไว้ใน ลำดับที่ 51 จากยางธรรมชาติหรือยางสังเคราะห์</t>
  </si>
  <si>
    <t>การทำอาหารหรือเครื่องดื่มจากผัก พืช หรือผลไม้ และบรรจุในภาชนะที่ผนึกและอากาศเข้าไม่ได้</t>
  </si>
  <si>
    <t>การผลิตชิ้นส่วนของผลิตภัณฑ์ซึ่งมิใช่เครื่องแต่งกายหรือรองเท้า จากใยแก้ว</t>
  </si>
  <si>
    <t>การทำเชลแล็ก แล็กเกอร์ หรือผลิตภัณฑ์สำหรับใช้ยาหรืออุด</t>
  </si>
  <si>
    <t>การทำสบู่ วัสดุสังเคราะห์สำหรับซักฟอก แชมพู ผลิตภัณฑ์สำหรับโกนหนวด หรือผลิตภัณฑ์</t>
  </si>
  <si>
    <t>การทำเคมีภัณฑ์ สารเคมี หรือวัสดุเคมี ที่มิใช่ (3)</t>
  </si>
  <si>
    <t>โรงงานผลิต ประกอบหรือซ่อมแซมเครื่องรับวิทยุ เครื่องรับโทรทัศน์ ผลิตภัณฑ์ที่เป็นตัวกึ่งนำ</t>
  </si>
  <si>
    <t>การทำขนมปังหรือขนมเค้ก</t>
  </si>
  <si>
    <t>โรงงานซักรีด ซักแห้ง ซักฟอก รีด อัด หรือย้อมผ้า หรือนุ่งห่ม พรม หรือขนสัตว์</t>
  </si>
  <si>
    <t>การถนอมเนื้อสัตว์โดยวิธีอบ รมควัน ใส่เกลือ ดอง ตากแห้งหรือทำให้เยือกแข็งโดยฉับพลัน</t>
  </si>
  <si>
    <t>การทำฝอยไม้ การบด ป่น หรือย่อยไม้</t>
  </si>
  <si>
    <t>การทำหม้อเก็บพลังงานไฟฟ้าหรือหม้อกำเนิดพลังงานไฟฟ้าชนิดน้ำหรือชนิดแห้ง และรวมถึงชินส่วน</t>
  </si>
  <si>
    <t>โรงงานผลิต ซ่อม ดัดแปลง หรือเปลี่ยนลักษณะอาวุธปืน เครื่องกระสุนปืน วัตถุระเบิด</t>
  </si>
  <si>
    <t>โรงงานประกอบกิจการเกี่ยวกับการทำ ตัด ซอย บด หรือย่อยน้ำแข็ง</t>
  </si>
  <si>
    <t>การทำส่วนประกอบ หรืออุปกรณ์สำหรับเครื่องจักรตาม (1) ถึง (7)</t>
  </si>
  <si>
    <t>การทำแผ่นเส้นใยที่แช่หรือฉาบผิวหน้าด้วยวัสดุซึ่งมิใช่ยาง</t>
  </si>
  <si>
    <t>โรงงานทำเครื่องเรือนหรือเครื่องตบแต่งภายในอาคารจากไม้ แก้ว ยาง หรืออโลหะอื่น</t>
  </si>
  <si>
    <t>การเกี่ยวกับการถลุง หลอม หล่อ รีด ดึง หรือผลิตเหล็กหรือเหล็กกล้า ในขั้นต้น</t>
  </si>
  <si>
    <t>การทำชิ้นส่วนพิเศษหรืออุปกรณ์สำหรับจักรยานยนต์ จักรยานสามล้อ หรือจักรยานสองล้อ</t>
  </si>
  <si>
    <t>การทำวงกบ ขอบประตู ขอบหน้าต่าง บานประตู บานหน้าต่าง หรือส่วนประกอบที่ทำด้วยไม้ขอ</t>
  </si>
  <si>
    <t>ตารางที่ 8  สถิติจำนวนโรงงานที่ได้รับใบอนุญาตประกอบกิจการ จำพวก 3 และที่ได้ใบรับแจ้งประกอบกิจการ จำพวก 2 จำแนกตามหมวดอุตสาหกรรม  เดือนมกราคม 2567</t>
  </si>
  <si>
    <t>ตารางที่ 9  สถิติจำนวนโรงงานอุตสาหกรรมที่ได้รับอนุญาตขยายกิจการ จำแนกเป็นรายจังหวัด  เดือนมกราคม 2567</t>
  </si>
  <si>
    <t>ตารางที่ 10   สถิติจำนวนโรงงานอุตสาหกรรมที่ได้รับอนุญาตขยายกิจการ จำแนกเป็นรายประเภทอุตสาหกรรม  เดือนมกราคม 2567</t>
  </si>
  <si>
    <t>62</t>
  </si>
  <si>
    <t>ตารางที่ 11  สถิติจำนวนโรงงานอุตสาหกรรมที่เลิกประกอบกิจการ  จำแนกเป็นรายจังหวัด  เดือนมกราคม 2567</t>
  </si>
  <si>
    <t>ตารางที่ 12   สถิติจำนวนโรงงานอุตสาหกรรมที่เลิกประกอบกิจการ  จำแนกเป็นรายประเภทอุตสาหกรรม  เดือนมกราคม 2567</t>
  </si>
  <si>
    <t>55</t>
  </si>
  <si>
    <t>65</t>
  </si>
  <si>
    <t>73</t>
  </si>
  <si>
    <t xml:space="preserve">   จังหวัด สมุทรปราการ                                                                  </t>
  </si>
  <si>
    <t xml:space="preserve">   จังหวัด สมุทรสาคร                                                                                  </t>
  </si>
  <si>
    <t>เป็นรายเดือน ระหว่างปี 2565-2567</t>
  </si>
  <si>
    <t>ปรับปรุงข้อมูลวันที่
 20 กันยายน 2567</t>
  </si>
  <si>
    <t>ระหว่างปี 2565-2567</t>
  </si>
  <si>
    <t>ตารางที่  13   รายงานเปรียบเทียบจำนวนโรงงาน จำนวนเงินลงทุน และจำนวนคนงาน ที่เลิกประกอบกิจการ ระหว่างปี 2565-2567</t>
  </si>
  <si>
    <t>TSIC</t>
  </si>
  <si>
    <t>ทะเบียนโรงงานรูปแบบใหม่ (14 หลัก) FID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</si>
</sst>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87" formatCode="_-* #,##0_-;\-* #,##0_-;_-* &quot;-&quot;??_-;_-@_-"/>
    <numFmt numFmtId="188" formatCode="_-* #,##0.00_-;\-* #,##0.00_-;_-* \-??_-;_-@_-"/>
    <numFmt numFmtId="189" formatCode="_-* #,##0_-;\-* #,##0_-;_-* \-??_-;_-@_-"/>
    <numFmt numFmtId="190" formatCode="[$-41E]d\ mmmm\ yyyy"/>
    <numFmt numFmtId="191" formatCode="[$-107041E]d\ mmm\ yy;@"/>
    <numFmt numFmtId="192" formatCode="[$-107041E]d\ mmmm\ yyyy;@"/>
  </numFmts>
  <fonts count="66">
    <font>
      <sz val="11"/>
      <color theme="1"/>
      <name val="Tahoma"/>
      <family val="2"/>
      <charset val="222"/>
      <scheme val="minor"/>
    </font>
    <font>
      <sz val="11"/>
      <color theme="1"/>
      <name val="Tahoma"/>
      <family val="2"/>
      <charset val="222"/>
      <scheme val="minor"/>
    </font>
    <font>
      <sz val="14"/>
      <name val="Cordia New"/>
      <family val="2"/>
    </font>
    <font>
      <sz val="11"/>
      <color indexed="8"/>
      <name val="Calibri"/>
      <family val="2"/>
      <charset val="222"/>
    </font>
    <font>
      <sz val="10"/>
      <name val="Arial"/>
      <family val="2"/>
      <charset val="222"/>
    </font>
    <font>
      <b/>
      <sz val="10"/>
      <color rgb="FF0000FF"/>
      <name val="Tahoma"/>
      <family val="2"/>
      <scheme val="minor"/>
    </font>
    <font>
      <sz val="10"/>
      <name val="Tahoma"/>
      <family val="2"/>
      <scheme val="minor"/>
    </font>
    <font>
      <b/>
      <sz val="10"/>
      <name val="Tahoma"/>
      <family val="2"/>
      <scheme val="minor"/>
    </font>
    <font>
      <sz val="8"/>
      <name val="Tahoma"/>
      <family val="2"/>
      <scheme val="minor"/>
    </font>
    <font>
      <sz val="14"/>
      <name val="CordiaUPC"/>
      <family val="2"/>
    </font>
    <font>
      <sz val="16"/>
      <name val="Cordia New"/>
      <family val="2"/>
    </font>
    <font>
      <sz val="14"/>
      <name val="Cordia New"/>
      <family val="2"/>
      <charset val="222"/>
    </font>
    <font>
      <b/>
      <sz val="11"/>
      <name val="Tahoma"/>
      <family val="2"/>
      <scheme val="minor"/>
    </font>
    <font>
      <sz val="10"/>
      <color theme="1"/>
      <name val="Tahoma"/>
      <family val="2"/>
      <scheme val="minor"/>
    </font>
    <font>
      <sz val="10"/>
      <color rgb="FF0000FF"/>
      <name val="Tahoma"/>
      <family val="2"/>
      <scheme val="minor"/>
    </font>
    <font>
      <sz val="10"/>
      <color indexed="10"/>
      <name val="Tahoma"/>
      <family val="2"/>
      <scheme val="minor"/>
    </font>
    <font>
      <sz val="10"/>
      <color indexed="8"/>
      <name val="Tahoma"/>
      <family val="2"/>
      <scheme val="minor"/>
    </font>
    <font>
      <sz val="10"/>
      <color indexed="12"/>
      <name val="Tahoma"/>
      <family val="2"/>
      <scheme val="minor"/>
    </font>
    <font>
      <u/>
      <sz val="10"/>
      <name val="Tahoma"/>
      <family val="2"/>
      <scheme val="minor"/>
    </font>
    <font>
      <b/>
      <sz val="12"/>
      <color rgb="FF0000FF"/>
      <name val="Tahoma"/>
      <family val="2"/>
      <scheme val="minor"/>
    </font>
    <font>
      <sz val="10"/>
      <color rgb="FFFF0000"/>
      <name val="Tahoma"/>
      <family val="2"/>
      <scheme val="minor"/>
    </font>
    <font>
      <b/>
      <sz val="11"/>
      <color theme="1"/>
      <name val="Tahoma"/>
      <family val="2"/>
      <scheme val="minor"/>
    </font>
    <font>
      <sz val="10"/>
      <color theme="1"/>
      <name val="Tahoma"/>
      <family val="2"/>
      <charset val="222"/>
      <scheme val="minor"/>
    </font>
    <font>
      <b/>
      <sz val="11"/>
      <name val="Calibri"/>
      <family val="2"/>
    </font>
    <font>
      <sz val="10"/>
      <color rgb="FF0000FF"/>
      <name val="Calibri"/>
      <family val="2"/>
    </font>
    <font>
      <b/>
      <sz val="10"/>
      <color rgb="FF0000FF"/>
      <name val="Calibri"/>
      <family val="2"/>
    </font>
    <font>
      <sz val="10"/>
      <name val="Tahoma"/>
      <family val="2"/>
    </font>
    <font>
      <b/>
      <sz val="10"/>
      <color rgb="FF0000FF"/>
      <name val="Tahoma"/>
      <family val="2"/>
    </font>
    <font>
      <sz val="10"/>
      <color rgb="FF0000FF"/>
      <name val="Tahoma"/>
      <family val="2"/>
    </font>
    <font>
      <b/>
      <sz val="10"/>
      <name val="Tahoma"/>
      <family val="2"/>
    </font>
    <font>
      <sz val="10"/>
      <color indexed="8"/>
      <name val="Tahoma"/>
      <family val="2"/>
    </font>
    <font>
      <b/>
      <sz val="14"/>
      <color rgb="FF0000FF"/>
      <name val="Cordia New"/>
      <family val="2"/>
      <charset val="222"/>
    </font>
    <font>
      <sz val="14"/>
      <color rgb="FF0000FF"/>
      <name val="Cordia New"/>
      <family val="2"/>
      <charset val="222"/>
    </font>
    <font>
      <sz val="11"/>
      <color rgb="FF0000FF"/>
      <name val="Tahoma"/>
      <family val="2"/>
      <scheme val="minor"/>
    </font>
    <font>
      <sz val="11"/>
      <color theme="1"/>
      <name val="Tahoma"/>
      <family val="2"/>
      <scheme val="minor"/>
    </font>
    <font>
      <b/>
      <sz val="12"/>
      <color rgb="FF0000FF"/>
      <name val="Cordia New"/>
      <family val="2"/>
    </font>
    <font>
      <b/>
      <sz val="14"/>
      <color rgb="FF0000FF"/>
      <name val="Cordia New"/>
      <family val="2"/>
    </font>
    <font>
      <sz val="11"/>
      <color rgb="FF0000FF"/>
      <name val="Tahoma"/>
      <family val="2"/>
      <charset val="222"/>
      <scheme val="minor"/>
    </font>
    <font>
      <b/>
      <sz val="11"/>
      <color rgb="FF0000FF"/>
      <name val="Tahoma"/>
      <family val="2"/>
      <scheme val="minor"/>
    </font>
    <font>
      <b/>
      <sz val="11"/>
      <color rgb="FF0000FF"/>
      <name val="Tahoma"/>
      <family val="2"/>
    </font>
    <font>
      <b/>
      <sz val="10"/>
      <name val="Calibri"/>
      <family val="2"/>
    </font>
    <font>
      <b/>
      <sz val="10"/>
      <color indexed="12"/>
      <name val="Tahoma"/>
      <family val="2"/>
      <scheme val="minor"/>
    </font>
    <font>
      <b/>
      <sz val="10"/>
      <color indexed="8"/>
      <name val="Tahoma"/>
      <family val="2"/>
      <scheme val="minor"/>
    </font>
    <font>
      <sz val="8"/>
      <color rgb="FF0000FF"/>
      <name val="Tahoma"/>
      <family val="2"/>
      <scheme val="minor"/>
    </font>
    <font>
      <sz val="10.5"/>
      <name val="Arial"/>
      <family val="2"/>
      <charset val="1"/>
    </font>
    <font>
      <b/>
      <sz val="9"/>
      <name val="Tahoma"/>
      <family val="2"/>
      <scheme val="minor"/>
    </font>
    <font>
      <b/>
      <sz val="18"/>
      <color indexed="18"/>
      <name val="Cordia New"/>
      <family val="2"/>
      <charset val="222"/>
    </font>
    <font>
      <sz val="16"/>
      <color indexed="18"/>
      <name val="Cordia New"/>
      <family val="2"/>
      <charset val="222"/>
    </font>
    <font>
      <sz val="16"/>
      <color indexed="18"/>
      <name val="CordiaUPC"/>
      <family val="2"/>
      <charset val="222"/>
    </font>
    <font>
      <sz val="15"/>
      <color indexed="18"/>
      <name val="CordiaUPC"/>
      <family val="2"/>
      <charset val="222"/>
    </font>
    <font>
      <b/>
      <sz val="16"/>
      <color indexed="18"/>
      <name val="CordiaUPC"/>
      <family val="2"/>
      <charset val="222"/>
    </font>
    <font>
      <b/>
      <i/>
      <sz val="16"/>
      <color indexed="18"/>
      <name val="CordiaUPC"/>
      <family val="2"/>
      <charset val="222"/>
    </font>
    <font>
      <b/>
      <i/>
      <sz val="15"/>
      <color indexed="18"/>
      <name val="CordiaUPC"/>
      <family val="2"/>
      <charset val="222"/>
    </font>
    <font>
      <u/>
      <sz val="16"/>
      <color indexed="18"/>
      <name val="CordiaUPC"/>
      <family val="2"/>
      <charset val="222"/>
    </font>
    <font>
      <u/>
      <sz val="15"/>
      <color indexed="18"/>
      <name val="CordiaUPC"/>
      <family val="2"/>
      <charset val="222"/>
    </font>
    <font>
      <b/>
      <i/>
      <u/>
      <sz val="16"/>
      <color indexed="18"/>
      <name val="CordiaUPC"/>
      <family val="2"/>
      <charset val="222"/>
    </font>
    <font>
      <b/>
      <sz val="10"/>
      <color rgb="FF9900CC"/>
      <name val="Tahoma"/>
      <family val="2"/>
      <scheme val="minor"/>
    </font>
    <font>
      <b/>
      <sz val="10"/>
      <name val="Arial"/>
      <family val="2"/>
    </font>
    <font>
      <b/>
      <sz val="10"/>
      <color rgb="FF0000FF"/>
      <name val="Arial"/>
      <family val="2"/>
    </font>
    <font>
      <b/>
      <sz val="10"/>
      <color rgb="FF0000FF"/>
      <name val="Arial"/>
      <family val="2"/>
      <charset val="222"/>
    </font>
    <font>
      <sz val="10"/>
      <name val="Arial"/>
      <family val="2"/>
    </font>
    <font>
      <sz val="10"/>
      <color theme="1"/>
      <name val="Calibri"/>
      <family val="2"/>
    </font>
    <font>
      <sz val="8"/>
      <name val="Tahoma"/>
      <family val="2"/>
      <charset val="222"/>
      <scheme val="minor"/>
    </font>
    <font>
      <b/>
      <sz val="9.5"/>
      <name val="Tahoma"/>
      <family val="2"/>
      <scheme val="minor"/>
    </font>
    <font>
      <sz val="9.5"/>
      <name val="Tahoma"/>
      <family val="2"/>
      <scheme val="minor"/>
    </font>
    <font>
      <sz val="10"/>
      <name val="Calibri"/>
      <family val="2"/>
    </font>
  </fonts>
  <fills count="3">
    <fill>
      <patternFill patternType="none"/>
    </fill>
    <fill>
      <patternFill patternType="gray125"/>
    </fill>
    <fill>
      <patternFill patternType="solid">
        <fgColor rgb="FFFFFF00"/>
        <bgColor indexed="64"/>
      </patternFill>
    </fill>
  </fills>
  <borders count="178">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ck">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style="thin">
        <color indexed="8"/>
      </right>
      <top style="thin">
        <color indexed="64"/>
      </top>
      <bottom style="thin">
        <color indexed="8"/>
      </bottom>
      <diagonal/>
    </border>
    <border>
      <left style="thin">
        <color indexed="8"/>
      </left>
      <right/>
      <top style="thin">
        <color indexed="64"/>
      </top>
      <bottom/>
      <diagonal/>
    </border>
    <border>
      <left style="thin">
        <color indexed="64"/>
      </left>
      <right style="thin">
        <color indexed="64"/>
      </right>
      <top style="thin">
        <color indexed="64"/>
      </top>
      <bottom/>
      <diagonal/>
    </border>
    <border>
      <left/>
      <right style="thin">
        <color indexed="8"/>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top/>
      <bottom style="thin">
        <color indexed="64"/>
      </bottom>
      <diagonal/>
    </border>
    <border>
      <left style="thin">
        <color indexed="64"/>
      </left>
      <right style="thin">
        <color indexed="8"/>
      </right>
      <top/>
      <bottom style="thin">
        <color indexed="8"/>
      </bottom>
      <diagonal/>
    </border>
    <border>
      <left/>
      <right/>
      <top/>
      <bottom style="thin">
        <color indexed="8"/>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8"/>
      </top>
      <bottom/>
      <diagonal/>
    </border>
    <border>
      <left style="thin">
        <color auto="1"/>
      </left>
      <right style="thin">
        <color auto="1"/>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style="thin">
        <color indexed="64"/>
      </right>
      <top style="thin">
        <color indexed="64"/>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auto="1"/>
      </bottom>
      <diagonal/>
    </border>
    <border>
      <left style="thin">
        <color indexed="64"/>
      </left>
      <right style="thin">
        <color auto="1"/>
      </right>
      <top/>
      <bottom/>
      <diagonal/>
    </border>
    <border>
      <left style="thin">
        <color indexed="64"/>
      </left>
      <right/>
      <top/>
      <bottom/>
      <diagonal/>
    </border>
    <border>
      <left style="thin">
        <color auto="1"/>
      </left>
      <right style="thin">
        <color auto="1"/>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right style="thin">
        <color indexed="64"/>
      </right>
      <top style="thin">
        <color indexed="8"/>
      </top>
      <bottom/>
      <diagonal/>
    </border>
    <border>
      <left style="thin">
        <color indexed="64"/>
      </left>
      <right style="thin">
        <color indexed="8"/>
      </right>
      <top style="thin">
        <color indexed="64"/>
      </top>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64"/>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8"/>
      </top>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auto="1"/>
      </left>
      <right style="thin">
        <color auto="1"/>
      </right>
      <top/>
      <bottom style="thin">
        <color indexed="64"/>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top style="thin">
        <color indexed="8"/>
      </top>
      <bottom/>
      <diagonal/>
    </border>
    <border>
      <left style="thin">
        <color indexed="64"/>
      </left>
      <right style="thin">
        <color auto="1"/>
      </right>
      <top style="thin">
        <color auto="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8"/>
      </right>
      <top/>
      <bottom style="thin">
        <color auto="1"/>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64"/>
      </right>
      <top/>
      <bottom style="hair">
        <color indexed="64"/>
      </bottom>
      <diagonal/>
    </border>
    <border>
      <left style="thin">
        <color indexed="8"/>
      </left>
      <right style="thin">
        <color indexed="64"/>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auto="1"/>
      </right>
      <top style="thin">
        <color indexed="8"/>
      </top>
      <bottom/>
      <diagonal/>
    </border>
    <border>
      <left style="thin">
        <color indexed="8"/>
      </left>
      <right style="thin">
        <color auto="1"/>
      </right>
      <top/>
      <bottom/>
      <diagonal/>
    </border>
    <border>
      <left style="thin">
        <color indexed="8"/>
      </left>
      <right style="thin">
        <color auto="1"/>
      </right>
      <top/>
      <bottom style="thin">
        <color auto="1"/>
      </bottom>
      <diagonal/>
    </border>
    <border>
      <left style="thin">
        <color indexed="64"/>
      </left>
      <right style="thin">
        <color indexed="64"/>
      </right>
      <top style="thin">
        <color indexed="8"/>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auto="1"/>
      </left>
      <right style="thin">
        <color auto="1"/>
      </right>
      <top/>
      <bottom/>
      <diagonal/>
    </border>
    <border>
      <left/>
      <right style="thin">
        <color auto="1"/>
      </right>
      <top style="thin">
        <color indexed="8"/>
      </top>
      <bottom/>
      <diagonal/>
    </border>
    <border>
      <left/>
      <right style="thin">
        <color auto="1"/>
      </right>
      <top/>
      <bottom/>
      <diagonal/>
    </border>
    <border>
      <left style="thin">
        <color auto="1"/>
      </left>
      <right style="thin">
        <color auto="1"/>
      </right>
      <top/>
      <bottom/>
      <diagonal/>
    </border>
    <border>
      <left style="thin">
        <color indexed="8"/>
      </left>
      <right style="thin">
        <color indexed="8"/>
      </right>
      <top/>
      <bottom style="thin">
        <color indexed="64"/>
      </bottom>
      <diagonal/>
    </border>
    <border>
      <left style="thin">
        <color indexed="64"/>
      </left>
      <right style="thin">
        <color indexed="64"/>
      </right>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right style="thin">
        <color auto="1"/>
      </right>
      <top style="thin">
        <color indexed="8"/>
      </top>
      <bottom/>
      <diagonal/>
    </border>
    <border>
      <left/>
      <right style="thin">
        <color auto="1"/>
      </right>
      <top/>
      <bottom/>
      <diagonal/>
    </border>
    <border>
      <left style="thin">
        <color indexed="64"/>
      </left>
      <right/>
      <top style="thin">
        <color indexed="64"/>
      </top>
      <bottom style="thin">
        <color indexed="64"/>
      </bottom>
      <diagonal/>
    </border>
    <border>
      <left style="thin">
        <color indexed="8"/>
      </left>
      <right style="thin">
        <color auto="1"/>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style="thin">
        <color indexed="64"/>
      </bottom>
      <diagonal/>
    </border>
    <border>
      <left style="thin">
        <color indexed="64"/>
      </left>
      <right/>
      <top style="thin">
        <color auto="1"/>
      </top>
      <bottom style="thin">
        <color indexed="8"/>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style="thin">
        <color indexed="64"/>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auto="1"/>
      </top>
      <bottom style="thin">
        <color indexed="8"/>
      </bottom>
      <diagonal/>
    </border>
    <border>
      <left/>
      <right style="thin">
        <color indexed="64"/>
      </right>
      <top style="thin">
        <color auto="1"/>
      </top>
      <bottom style="thin">
        <color indexed="8"/>
      </bottom>
      <diagonal/>
    </border>
    <border>
      <left style="thin">
        <color indexed="64"/>
      </left>
      <right/>
      <top/>
      <bottom style="thin">
        <color indexed="64"/>
      </bottom>
      <diagonal/>
    </border>
  </borders>
  <cellStyleXfs count="28">
    <xf numFmtId="0" fontId="0" fillId="0" borderId="0"/>
    <xf numFmtId="43" fontId="1" fillId="0" borderId="0" applyFont="0" applyFill="0" applyBorder="0" applyAlignment="0" applyProtection="0"/>
    <xf numFmtId="0" fontId="2" fillId="0" borderId="0"/>
    <xf numFmtId="188" fontId="3" fillId="0" borderId="0" applyFill="0" applyBorder="0" applyAlignment="0" applyProtection="0"/>
    <xf numFmtId="188" fontId="4" fillId="0" borderId="0" applyFill="0" applyBorder="0" applyAlignment="0" applyProtection="0"/>
    <xf numFmtId="190" fontId="3" fillId="0" borderId="0" applyFill="0" applyBorder="0" applyAlignment="0" applyProtection="0"/>
    <xf numFmtId="190" fontId="3" fillId="0" borderId="0"/>
    <xf numFmtId="0" fontId="9" fillId="0" borderId="0"/>
    <xf numFmtId="190" fontId="3" fillId="0" borderId="0" applyFill="0" applyBorder="0" applyAlignment="0" applyProtection="0"/>
    <xf numFmtId="187" fontId="3" fillId="0" borderId="0" applyFill="0" applyBorder="0" applyAlignment="0" applyProtection="0"/>
    <xf numFmtId="0" fontId="2" fillId="0" borderId="0"/>
    <xf numFmtId="0" fontId="2" fillId="0" borderId="0"/>
    <xf numFmtId="0" fontId="3" fillId="0" borderId="0" applyFill="0" applyBorder="0" applyAlignment="0" applyProtection="0"/>
    <xf numFmtId="0" fontId="11" fillId="0" borderId="0"/>
    <xf numFmtId="43" fontId="2" fillId="0" borderId="0" applyFont="0" applyFill="0" applyBorder="0" applyAlignment="0" applyProtection="0"/>
    <xf numFmtId="0" fontId="3" fillId="0" borderId="0"/>
    <xf numFmtId="43" fontId="1" fillId="0" borderId="0" applyFont="0" applyFill="0" applyBorder="0" applyAlignment="0" applyProtection="0"/>
    <xf numFmtId="0" fontId="2" fillId="0" borderId="0"/>
    <xf numFmtId="190" fontId="3" fillId="0" borderId="0" applyFill="0" applyBorder="0" applyAlignment="0" applyProtection="0"/>
    <xf numFmtId="0" fontId="10" fillId="0" borderId="0"/>
    <xf numFmtId="43" fontId="1" fillId="0" borderId="0" applyFont="0" applyFill="0" applyBorder="0" applyAlignment="0" applyProtection="0"/>
    <xf numFmtId="0" fontId="9" fillId="0" borderId="0"/>
    <xf numFmtId="190" fontId="3" fillId="0" borderId="0" applyFill="0" applyBorder="0" applyAlignment="0" applyProtection="0"/>
    <xf numFmtId="190" fontId="3" fillId="0" borderId="0" applyFill="0" applyBorder="0" applyAlignment="0" applyProtection="0"/>
    <xf numFmtId="0" fontId="2" fillId="0" borderId="0"/>
    <xf numFmtId="188" fontId="4" fillId="0" borderId="0" applyFill="0" applyBorder="0" applyAlignment="0" applyProtection="0"/>
    <xf numFmtId="0" fontId="4" fillId="0" borderId="0"/>
    <xf numFmtId="188" fontId="4" fillId="0" borderId="0" applyFill="0" applyBorder="0" applyAlignment="0" applyProtection="0"/>
  </cellStyleXfs>
  <cellXfs count="912">
    <xf numFmtId="0" fontId="0" fillId="0" borderId="0" xfId="0"/>
    <xf numFmtId="0" fontId="6" fillId="0" borderId="0" xfId="2" applyFont="1"/>
    <xf numFmtId="49" fontId="6" fillId="0" borderId="0" xfId="2" applyNumberFormat="1" applyFont="1"/>
    <xf numFmtId="0" fontId="7" fillId="0" borderId="0" xfId="2" applyFont="1" applyAlignment="1">
      <alignment horizontal="left"/>
    </xf>
    <xf numFmtId="189" fontId="6" fillId="0" borderId="19" xfId="5" applyNumberFormat="1" applyFont="1" applyFill="1" applyBorder="1" applyAlignment="1" applyProtection="1">
      <alignment horizontal="right"/>
    </xf>
    <xf numFmtId="43" fontId="6" fillId="0" borderId="0" xfId="1" applyFont="1" applyFill="1" applyBorder="1" applyAlignment="1">
      <alignment horizontal="right"/>
    </xf>
    <xf numFmtId="189" fontId="6" fillId="0" borderId="0" xfId="5" applyNumberFormat="1" applyFont="1" applyFill="1" applyBorder="1" applyAlignment="1" applyProtection="1"/>
    <xf numFmtId="188" fontId="6" fillId="0" borderId="0" xfId="4" applyFont="1" applyFill="1" applyBorder="1" applyAlignment="1" applyProtection="1"/>
    <xf numFmtId="0" fontId="7" fillId="0" borderId="0" xfId="2" applyFont="1"/>
    <xf numFmtId="0" fontId="8" fillId="0" borderId="0" xfId="2" applyFont="1"/>
    <xf numFmtId="49" fontId="8" fillId="0" borderId="0" xfId="2" applyNumberFormat="1" applyFont="1"/>
    <xf numFmtId="0" fontId="13" fillId="0" borderId="0" xfId="0" applyFont="1"/>
    <xf numFmtId="3" fontId="14" fillId="0" borderId="19" xfId="1" applyNumberFormat="1" applyFont="1" applyFill="1" applyBorder="1" applyAlignment="1" applyProtection="1">
      <alignment horizontal="center"/>
    </xf>
    <xf numFmtId="4" fontId="14" fillId="0" borderId="19" xfId="1" applyNumberFormat="1" applyFont="1" applyFill="1" applyBorder="1" applyAlignment="1" applyProtection="1">
      <alignment horizontal="center"/>
    </xf>
    <xf numFmtId="189" fontId="14" fillId="0" borderId="41" xfId="1" applyNumberFormat="1" applyFont="1" applyFill="1" applyBorder="1" applyAlignment="1" applyProtection="1">
      <alignment horizontal="center"/>
    </xf>
    <xf numFmtId="188" fontId="14" fillId="0" borderId="5" xfId="1" applyNumberFormat="1" applyFont="1" applyFill="1" applyBorder="1" applyAlignment="1" applyProtection="1">
      <alignment horizontal="center"/>
    </xf>
    <xf numFmtId="0" fontId="14" fillId="0" borderId="41" xfId="15" applyFont="1" applyBorder="1" applyAlignment="1">
      <alignment horizontal="right"/>
    </xf>
    <xf numFmtId="0" fontId="14" fillId="0" borderId="39" xfId="15" applyFont="1" applyBorder="1" applyAlignment="1">
      <alignment horizontal="right"/>
    </xf>
    <xf numFmtId="0" fontId="14" fillId="0" borderId="41" xfId="15" applyFont="1" applyBorder="1" applyAlignment="1">
      <alignment horizontal="center"/>
    </xf>
    <xf numFmtId="187" fontId="14" fillId="0" borderId="41" xfId="15" applyNumberFormat="1" applyFont="1" applyBorder="1" applyAlignment="1">
      <alignment horizontal="center"/>
    </xf>
    <xf numFmtId="3" fontId="14" fillId="0" borderId="41" xfId="1" applyNumberFormat="1" applyFont="1" applyFill="1" applyBorder="1" applyAlignment="1" applyProtection="1">
      <alignment horizontal="center"/>
    </xf>
    <xf numFmtId="4" fontId="14" fillId="0" borderId="5" xfId="1" applyNumberFormat="1" applyFont="1" applyFill="1" applyBorder="1" applyAlignment="1" applyProtection="1">
      <alignment horizontal="center"/>
    </xf>
    <xf numFmtId="3" fontId="14" fillId="0" borderId="41" xfId="15" applyNumberFormat="1" applyFont="1" applyBorder="1" applyAlignment="1">
      <alignment horizontal="center"/>
    </xf>
    <xf numFmtId="3" fontId="14" fillId="0" borderId="39" xfId="15" applyNumberFormat="1" applyFont="1" applyBorder="1" applyAlignment="1">
      <alignment horizontal="center"/>
    </xf>
    <xf numFmtId="4" fontId="14" fillId="0" borderId="41" xfId="1" applyNumberFormat="1" applyFont="1" applyFill="1" applyBorder="1" applyAlignment="1" applyProtection="1">
      <alignment horizontal="center"/>
    </xf>
    <xf numFmtId="3" fontId="14" fillId="0" borderId="5" xfId="15" applyNumberFormat="1" applyFont="1" applyBorder="1" applyAlignment="1">
      <alignment horizontal="center"/>
    </xf>
    <xf numFmtId="187" fontId="6" fillId="0" borderId="6" xfId="16" applyNumberFormat="1" applyFont="1" applyFill="1" applyBorder="1" applyAlignment="1">
      <alignment horizontal="right"/>
    </xf>
    <xf numFmtId="189" fontId="6" fillId="0" borderId="0" xfId="4" applyNumberFormat="1" applyFont="1" applyFill="1" applyBorder="1" applyAlignment="1">
      <alignment horizontal="right"/>
    </xf>
    <xf numFmtId="0" fontId="15" fillId="0" borderId="0" xfId="2" applyFont="1"/>
    <xf numFmtId="0" fontId="16" fillId="0" borderId="0" xfId="2" applyFont="1"/>
    <xf numFmtId="0" fontId="17" fillId="0" borderId="0" xfId="2" applyFont="1"/>
    <xf numFmtId="0" fontId="6" fillId="0" borderId="0" xfId="2" applyFont="1" applyAlignment="1">
      <alignment horizontal="right"/>
    </xf>
    <xf numFmtId="0" fontId="6" fillId="0" borderId="0" xfId="7" applyFont="1"/>
    <xf numFmtId="0" fontId="5" fillId="0" borderId="0" xfId="7" applyFont="1" applyAlignment="1">
      <alignment horizontal="left"/>
    </xf>
    <xf numFmtId="0" fontId="6" fillId="0" borderId="0" xfId="7" applyFont="1" applyAlignment="1">
      <alignment horizontal="left"/>
    </xf>
    <xf numFmtId="0" fontId="6" fillId="0" borderId="0" xfId="7" applyFont="1" applyAlignment="1">
      <alignment vertical="top" wrapText="1"/>
    </xf>
    <xf numFmtId="0" fontId="6" fillId="0" borderId="27" xfId="7" applyFont="1" applyBorder="1" applyAlignment="1">
      <alignment horizontal="left"/>
    </xf>
    <xf numFmtId="187" fontId="13" fillId="0" borderId="0" xfId="1" applyNumberFormat="1" applyFont="1"/>
    <xf numFmtId="43" fontId="13" fillId="0" borderId="0" xfId="1" applyFont="1"/>
    <xf numFmtId="1" fontId="6" fillId="0" borderId="0" xfId="11" applyNumberFormat="1" applyFont="1"/>
    <xf numFmtId="1" fontId="6" fillId="0" borderId="0" xfId="11" applyNumberFormat="1" applyFont="1" applyAlignment="1">
      <alignment horizontal="center"/>
    </xf>
    <xf numFmtId="1" fontId="6" fillId="0" borderId="0" xfId="12" applyNumberFormat="1" applyFont="1" applyFill="1" applyBorder="1" applyAlignment="1" applyProtection="1"/>
    <xf numFmtId="187" fontId="6" fillId="0" borderId="0" xfId="1" applyNumberFormat="1" applyFont="1" applyFill="1" applyBorder="1"/>
    <xf numFmtId="49" fontId="7" fillId="0" borderId="13" xfId="2" applyNumberFormat="1" applyFont="1" applyBorder="1"/>
    <xf numFmtId="189" fontId="7" fillId="0" borderId="15" xfId="3" applyNumberFormat="1" applyFont="1" applyFill="1" applyBorder="1" applyAlignment="1" applyProtection="1">
      <alignment horizontal="center"/>
    </xf>
    <xf numFmtId="188" fontId="7" fillId="0" borderId="12" xfId="3" applyFont="1" applyFill="1" applyBorder="1" applyAlignment="1" applyProtection="1">
      <alignment horizontal="center"/>
    </xf>
    <xf numFmtId="49" fontId="7" fillId="0" borderId="18" xfId="2" applyNumberFormat="1" applyFont="1" applyBorder="1" applyAlignment="1">
      <alignment horizontal="left" vertical="center"/>
    </xf>
    <xf numFmtId="189" fontId="7" fillId="0" borderId="19" xfId="3" applyNumberFormat="1" applyFont="1" applyFill="1" applyBorder="1" applyAlignment="1" applyProtection="1">
      <alignment horizontal="center"/>
    </xf>
    <xf numFmtId="188" fontId="7" fillId="0" borderId="17" xfId="3" applyFont="1" applyFill="1" applyBorder="1" applyAlignment="1" applyProtection="1">
      <alignment horizontal="center"/>
    </xf>
    <xf numFmtId="189" fontId="7" fillId="0" borderId="20" xfId="3" applyNumberFormat="1" applyFont="1" applyFill="1" applyBorder="1" applyAlignment="1" applyProtection="1">
      <alignment horizontal="center"/>
    </xf>
    <xf numFmtId="0" fontId="7" fillId="0" borderId="21" xfId="2" applyFont="1" applyBorder="1" applyAlignment="1">
      <alignment horizontal="center"/>
    </xf>
    <xf numFmtId="188" fontId="6" fillId="0" borderId="19" xfId="4" applyFont="1" applyFill="1" applyBorder="1" applyAlignment="1" applyProtection="1">
      <alignment horizontal="right"/>
    </xf>
    <xf numFmtId="189" fontId="6" fillId="0" borderId="27" xfId="8" applyNumberFormat="1" applyFont="1" applyFill="1" applyBorder="1" applyAlignment="1" applyProtection="1"/>
    <xf numFmtId="188" fontId="6" fillId="0" borderId="27" xfId="8" applyNumberFormat="1" applyFont="1" applyFill="1" applyBorder="1" applyAlignment="1" applyProtection="1"/>
    <xf numFmtId="0" fontId="6" fillId="0" borderId="27" xfId="7" applyFont="1" applyBorder="1"/>
    <xf numFmtId="0" fontId="7" fillId="0" borderId="0" xfId="7" applyFont="1"/>
    <xf numFmtId="189" fontId="6" fillId="0" borderId="0" xfId="8" applyNumberFormat="1" applyFont="1" applyFill="1" applyBorder="1" applyAlignment="1" applyProtection="1"/>
    <xf numFmtId="188" fontId="6" fillId="0" borderId="0" xfId="8" applyNumberFormat="1" applyFont="1" applyFill="1" applyBorder="1" applyAlignment="1" applyProtection="1"/>
    <xf numFmtId="0" fontId="5" fillId="0" borderId="17" xfId="7" applyFont="1" applyBorder="1"/>
    <xf numFmtId="189" fontId="6" fillId="0" borderId="17" xfId="8" applyNumberFormat="1" applyFont="1" applyFill="1" applyBorder="1" applyAlignment="1" applyProtection="1"/>
    <xf numFmtId="188" fontId="6" fillId="0" borderId="17" xfId="8" applyNumberFormat="1" applyFont="1" applyFill="1" applyBorder="1" applyAlignment="1" applyProtection="1"/>
    <xf numFmtId="0" fontId="6" fillId="0" borderId="17" xfId="7" applyFont="1" applyBorder="1"/>
    <xf numFmtId="189" fontId="7" fillId="0" borderId="16" xfId="8" applyNumberFormat="1" applyFont="1" applyFill="1" applyBorder="1" applyAlignment="1" applyProtection="1">
      <alignment horizontal="center"/>
    </xf>
    <xf numFmtId="188" fontId="7" fillId="0" borderId="16" xfId="8" applyNumberFormat="1" applyFont="1" applyFill="1" applyBorder="1" applyAlignment="1" applyProtection="1">
      <alignment horizontal="center"/>
    </xf>
    <xf numFmtId="189" fontId="7" fillId="0" borderId="20" xfId="8" applyNumberFormat="1" applyFont="1" applyFill="1" applyBorder="1" applyAlignment="1" applyProtection="1">
      <alignment horizontal="center"/>
    </xf>
    <xf numFmtId="188" fontId="7" fillId="0" borderId="20" xfId="8" applyNumberFormat="1" applyFont="1" applyFill="1" applyBorder="1" applyAlignment="1" applyProtection="1">
      <alignment horizontal="center"/>
    </xf>
    <xf numFmtId="189" fontId="6" fillId="0" borderId="16" xfId="8" applyNumberFormat="1" applyFont="1" applyFill="1" applyBorder="1" applyAlignment="1" applyProtection="1">
      <alignment horizontal="right"/>
    </xf>
    <xf numFmtId="43" fontId="6" fillId="0" borderId="16" xfId="1" applyFont="1" applyFill="1" applyBorder="1" applyAlignment="1" applyProtection="1">
      <alignment horizontal="right"/>
    </xf>
    <xf numFmtId="43" fontId="6" fillId="0" borderId="0" xfId="7" applyNumberFormat="1" applyFont="1"/>
    <xf numFmtId="189" fontId="6" fillId="0" borderId="19" xfId="8" applyNumberFormat="1" applyFont="1" applyFill="1" applyBorder="1" applyAlignment="1" applyProtection="1">
      <alignment horizontal="right"/>
    </xf>
    <xf numFmtId="188" fontId="6" fillId="0" borderId="19" xfId="8" applyNumberFormat="1" applyFont="1" applyFill="1" applyBorder="1" applyAlignment="1" applyProtection="1">
      <alignment horizontal="right"/>
    </xf>
    <xf numFmtId="189" fontId="7" fillId="0" borderId="21" xfId="8" applyNumberFormat="1" applyFont="1" applyFill="1" applyBorder="1" applyAlignment="1" applyProtection="1">
      <alignment horizontal="center"/>
    </xf>
    <xf numFmtId="189" fontId="6" fillId="0" borderId="0" xfId="8" applyNumberFormat="1" applyFont="1" applyFill="1" applyBorder="1" applyAlignment="1" applyProtection="1">
      <alignment horizontal="right"/>
    </xf>
    <xf numFmtId="188" fontId="6" fillId="0" borderId="0" xfId="8" applyNumberFormat="1" applyFont="1" applyFill="1" applyBorder="1" applyAlignment="1" applyProtection="1">
      <alignment horizontal="right"/>
    </xf>
    <xf numFmtId="0" fontId="18" fillId="0" borderId="0" xfId="7" applyFont="1"/>
    <xf numFmtId="43" fontId="14" fillId="0" borderId="45" xfId="1" applyFont="1" applyFill="1" applyBorder="1" applyAlignment="1" applyProtection="1">
      <alignment horizontal="center"/>
    </xf>
    <xf numFmtId="187" fontId="14" fillId="0" borderId="44" xfId="1" applyNumberFormat="1" applyFont="1" applyFill="1" applyBorder="1" applyAlignment="1" applyProtection="1">
      <alignment horizontal="center"/>
    </xf>
    <xf numFmtId="43" fontId="14" fillId="0" borderId="5" xfId="1" applyFont="1" applyFill="1" applyBorder="1" applyAlignment="1" applyProtection="1">
      <alignment horizontal="center"/>
    </xf>
    <xf numFmtId="189" fontId="14" fillId="0" borderId="41" xfId="15" applyNumberFormat="1" applyFont="1" applyBorder="1" applyAlignment="1">
      <alignment horizontal="center"/>
    </xf>
    <xf numFmtId="189" fontId="14" fillId="0" borderId="39" xfId="15" applyNumberFormat="1" applyFont="1" applyBorder="1" applyAlignment="1">
      <alignment horizontal="center"/>
    </xf>
    <xf numFmtId="187" fontId="14" fillId="0" borderId="41" xfId="1" applyNumberFormat="1" applyFont="1" applyFill="1" applyBorder="1" applyAlignment="1" applyProtection="1">
      <alignment horizontal="center"/>
    </xf>
    <xf numFmtId="187" fontId="14" fillId="0" borderId="41" xfId="1" applyNumberFormat="1" applyFont="1" applyFill="1" applyBorder="1" applyAlignment="1">
      <alignment horizontal="center"/>
    </xf>
    <xf numFmtId="187" fontId="14" fillId="0" borderId="39" xfId="1" applyNumberFormat="1" applyFont="1" applyFill="1" applyBorder="1" applyAlignment="1">
      <alignment horizontal="center"/>
    </xf>
    <xf numFmtId="187" fontId="14" fillId="0" borderId="5" xfId="1" applyNumberFormat="1" applyFont="1" applyFill="1" applyBorder="1" applyAlignment="1">
      <alignment horizontal="center"/>
    </xf>
    <xf numFmtId="43" fontId="13" fillId="0" borderId="6" xfId="1" applyFont="1" applyBorder="1" applyAlignment="1">
      <alignment horizontal="right"/>
    </xf>
    <xf numFmtId="187" fontId="13" fillId="0" borderId="6" xfId="1" applyNumberFormat="1" applyFont="1" applyBorder="1"/>
    <xf numFmtId="43" fontId="13" fillId="0" borderId="6" xfId="1" applyFont="1" applyBorder="1"/>
    <xf numFmtId="187" fontId="13" fillId="0" borderId="9" xfId="1" applyNumberFormat="1" applyFont="1" applyBorder="1"/>
    <xf numFmtId="43" fontId="13" fillId="0" borderId="9" xfId="1" applyFont="1" applyBorder="1"/>
    <xf numFmtId="0" fontId="13" fillId="0" borderId="0" xfId="0" applyFont="1" applyAlignment="1">
      <alignment horizontal="center"/>
    </xf>
    <xf numFmtId="187" fontId="5" fillId="0" borderId="35" xfId="1" applyNumberFormat="1" applyFont="1" applyFill="1" applyBorder="1" applyAlignment="1" applyProtection="1">
      <alignment horizontal="center"/>
    </xf>
    <xf numFmtId="43" fontId="5" fillId="0" borderId="33" xfId="1" applyFont="1" applyFill="1" applyBorder="1" applyAlignment="1" applyProtection="1">
      <alignment horizontal="center"/>
    </xf>
    <xf numFmtId="187" fontId="5" fillId="0" borderId="40" xfId="1" applyNumberFormat="1" applyFont="1" applyFill="1" applyBorder="1" applyAlignment="1" applyProtection="1">
      <alignment horizontal="center"/>
    </xf>
    <xf numFmtId="43" fontId="5" fillId="0" borderId="41" xfId="1" applyFont="1" applyFill="1" applyBorder="1" applyAlignment="1" applyProtection="1">
      <alignment horizontal="center"/>
    </xf>
    <xf numFmtId="187" fontId="5" fillId="0" borderId="41" xfId="1" applyNumberFormat="1" applyFont="1" applyFill="1" applyBorder="1" applyAlignment="1">
      <alignment horizontal="right"/>
    </xf>
    <xf numFmtId="187" fontId="5" fillId="0" borderId="41" xfId="1" applyNumberFormat="1" applyFont="1" applyFill="1" applyBorder="1" applyAlignment="1">
      <alignment horizontal="center"/>
    </xf>
    <xf numFmtId="43" fontId="6" fillId="0" borderId="6" xfId="1" applyFont="1" applyFill="1" applyBorder="1" applyAlignment="1">
      <alignment horizontal="right"/>
    </xf>
    <xf numFmtId="49" fontId="20" fillId="0" borderId="0" xfId="2" applyNumberFormat="1" applyFont="1"/>
    <xf numFmtId="0" fontId="20" fillId="0" borderId="0" xfId="2" applyFont="1"/>
    <xf numFmtId="0" fontId="22" fillId="0" borderId="0" xfId="0" applyFont="1"/>
    <xf numFmtId="187" fontId="22" fillId="0" borderId="0" xfId="1" applyNumberFormat="1" applyFont="1"/>
    <xf numFmtId="43" fontId="22" fillId="0" borderId="0" xfId="1" applyFont="1"/>
    <xf numFmtId="189" fontId="24" fillId="0" borderId="53" xfId="1" applyNumberFormat="1" applyFont="1" applyFill="1" applyBorder="1" applyAlignment="1" applyProtection="1">
      <alignment horizontal="center"/>
    </xf>
    <xf numFmtId="43" fontId="24" fillId="0" borderId="54" xfId="1" applyFont="1" applyFill="1" applyBorder="1" applyAlignment="1" applyProtection="1">
      <alignment horizontal="center"/>
    </xf>
    <xf numFmtId="189" fontId="24" fillId="0" borderId="53" xfId="15" applyNumberFormat="1" applyFont="1" applyBorder="1" applyAlignment="1">
      <alignment horizontal="center"/>
    </xf>
    <xf numFmtId="187" fontId="24" fillId="0" borderId="53" xfId="1" applyNumberFormat="1" applyFont="1" applyFill="1" applyBorder="1" applyAlignment="1" applyProtection="1">
      <alignment horizontal="center"/>
    </xf>
    <xf numFmtId="187" fontId="24" fillId="0" borderId="19" xfId="1" applyNumberFormat="1" applyFont="1" applyFill="1" applyBorder="1" applyAlignment="1" applyProtection="1">
      <alignment horizontal="center"/>
    </xf>
    <xf numFmtId="43" fontId="24" fillId="0" borderId="19" xfId="1" applyFont="1" applyFill="1" applyBorder="1" applyAlignment="1" applyProtection="1">
      <alignment horizontal="center"/>
    </xf>
    <xf numFmtId="189" fontId="24" fillId="0" borderId="41" xfId="1" applyNumberFormat="1" applyFont="1" applyFill="1" applyBorder="1" applyAlignment="1" applyProtection="1">
      <alignment horizontal="center"/>
    </xf>
    <xf numFmtId="43" fontId="24" fillId="0" borderId="5" xfId="1" applyFont="1" applyFill="1" applyBorder="1" applyAlignment="1" applyProtection="1">
      <alignment horizontal="center"/>
    </xf>
    <xf numFmtId="189" fontId="24" fillId="0" borderId="41" xfId="15" applyNumberFormat="1" applyFont="1" applyBorder="1" applyAlignment="1">
      <alignment horizontal="center"/>
    </xf>
    <xf numFmtId="189" fontId="24" fillId="0" borderId="39" xfId="15" applyNumberFormat="1" applyFont="1" applyBorder="1" applyAlignment="1">
      <alignment horizontal="center"/>
    </xf>
    <xf numFmtId="187" fontId="24" fillId="0" borderId="41" xfId="1" applyNumberFormat="1" applyFont="1" applyFill="1" applyBorder="1" applyAlignment="1" applyProtection="1">
      <alignment horizontal="center"/>
    </xf>
    <xf numFmtId="187" fontId="24" fillId="0" borderId="41" xfId="1" applyNumberFormat="1" applyFont="1" applyFill="1" applyBorder="1" applyAlignment="1">
      <alignment horizontal="center"/>
    </xf>
    <xf numFmtId="187" fontId="24" fillId="0" borderId="39" xfId="1" applyNumberFormat="1" applyFont="1" applyFill="1" applyBorder="1" applyAlignment="1">
      <alignment horizontal="center"/>
    </xf>
    <xf numFmtId="187" fontId="24" fillId="0" borderId="5" xfId="1" applyNumberFormat="1" applyFont="1" applyFill="1" applyBorder="1" applyAlignment="1">
      <alignment horizontal="center"/>
    </xf>
    <xf numFmtId="189" fontId="14" fillId="0" borderId="53" xfId="1" applyNumberFormat="1" applyFont="1" applyFill="1" applyBorder="1" applyAlignment="1" applyProtection="1">
      <alignment horizontal="center"/>
    </xf>
    <xf numFmtId="188" fontId="14" fillId="0" borderId="54" xfId="1" applyNumberFormat="1" applyFont="1" applyFill="1" applyBorder="1" applyAlignment="1" applyProtection="1">
      <alignment horizontal="center"/>
    </xf>
    <xf numFmtId="187" fontId="14" fillId="0" borderId="53" xfId="15" applyNumberFormat="1" applyFont="1" applyBorder="1" applyAlignment="1">
      <alignment horizontal="center"/>
    </xf>
    <xf numFmtId="3" fontId="14" fillId="0" borderId="53" xfId="1" applyNumberFormat="1" applyFont="1" applyFill="1" applyBorder="1" applyAlignment="1" applyProtection="1">
      <alignment horizontal="center"/>
    </xf>
    <xf numFmtId="4" fontId="14" fillId="0" borderId="54" xfId="1" applyNumberFormat="1" applyFont="1" applyFill="1" applyBorder="1" applyAlignment="1" applyProtection="1">
      <alignment horizontal="center"/>
    </xf>
    <xf numFmtId="3" fontId="14" fillId="0" borderId="59" xfId="15" applyNumberFormat="1" applyFont="1" applyBorder="1" applyAlignment="1">
      <alignment horizontal="center"/>
    </xf>
    <xf numFmtId="43" fontId="24" fillId="0" borderId="45" xfId="1" applyFont="1" applyFill="1" applyBorder="1" applyAlignment="1" applyProtection="1">
      <alignment horizontal="center"/>
    </xf>
    <xf numFmtId="187" fontId="24" fillId="0" borderId="44" xfId="1" applyNumberFormat="1" applyFont="1" applyFill="1" applyBorder="1" applyAlignment="1" applyProtection="1">
      <alignment horizontal="center"/>
    </xf>
    <xf numFmtId="1" fontId="26" fillId="0" borderId="0" xfId="18" applyNumberFormat="1" applyFont="1" applyFill="1" applyBorder="1" applyAlignment="1" applyProtection="1">
      <alignment horizontal="center"/>
    </xf>
    <xf numFmtId="1" fontId="26" fillId="0" borderId="0" xfId="17" applyNumberFormat="1" applyFont="1" applyAlignment="1">
      <alignment horizontal="center"/>
    </xf>
    <xf numFmtId="189" fontId="26" fillId="0" borderId="22" xfId="18" applyNumberFormat="1" applyFont="1" applyFill="1" applyBorder="1" applyAlignment="1" applyProtection="1">
      <alignment horizontal="right"/>
    </xf>
    <xf numFmtId="189" fontId="26" fillId="0" borderId="0" xfId="18" applyNumberFormat="1" applyFont="1" applyFill="1" applyBorder="1" applyAlignment="1" applyProtection="1">
      <alignment horizontal="right"/>
    </xf>
    <xf numFmtId="49" fontId="26" fillId="0" borderId="0" xfId="17" applyNumberFormat="1" applyFont="1" applyAlignment="1">
      <alignment horizontal="center"/>
    </xf>
    <xf numFmtId="0" fontId="26" fillId="0" borderId="0" xfId="21" applyFont="1" applyAlignment="1">
      <alignment horizontal="left"/>
    </xf>
    <xf numFmtId="189" fontId="12" fillId="0" borderId="0" xfId="23" applyNumberFormat="1" applyFont="1" applyFill="1" applyBorder="1" applyAlignment="1" applyProtection="1"/>
    <xf numFmtId="189" fontId="31" fillId="0" borderId="0" xfId="25" applyNumberFormat="1" applyFont="1" applyFill="1" applyBorder="1" applyAlignment="1" applyProtection="1"/>
    <xf numFmtId="189" fontId="32" fillId="0" borderId="0" xfId="25" applyNumberFormat="1" applyFont="1" applyFill="1" applyBorder="1" applyAlignment="1" applyProtection="1"/>
    <xf numFmtId="0" fontId="33" fillId="0" borderId="11" xfId="0" applyFont="1" applyBorder="1"/>
    <xf numFmtId="0" fontId="34" fillId="0" borderId="0" xfId="0" applyFont="1"/>
    <xf numFmtId="189" fontId="19" fillId="0" borderId="0" xfId="25" applyNumberFormat="1" applyFont="1" applyFill="1" applyBorder="1" applyAlignment="1" applyProtection="1">
      <alignment vertical="center"/>
    </xf>
    <xf numFmtId="0" fontId="34" fillId="0" borderId="0" xfId="0" applyFont="1" applyAlignment="1">
      <alignment vertical="center"/>
    </xf>
    <xf numFmtId="0" fontId="21" fillId="0" borderId="0" xfId="0" applyFont="1" applyAlignment="1">
      <alignment vertical="center"/>
    </xf>
    <xf numFmtId="0" fontId="19" fillId="0" borderId="0" xfId="0" applyFont="1" applyAlignment="1">
      <alignment vertical="center"/>
    </xf>
    <xf numFmtId="0" fontId="19" fillId="0" borderId="0" xfId="0" applyFont="1" applyAlignment="1">
      <alignment horizontal="left" vertical="center"/>
    </xf>
    <xf numFmtId="188" fontId="19" fillId="0" borderId="0" xfId="25" applyFont="1" applyFill="1" applyBorder="1" applyAlignment="1" applyProtection="1">
      <alignment vertical="center"/>
    </xf>
    <xf numFmtId="188" fontId="35" fillId="0" borderId="0" xfId="25" applyFont="1" applyFill="1" applyBorder="1" applyAlignment="1" applyProtection="1"/>
    <xf numFmtId="189" fontId="36" fillId="0" borderId="0" xfId="25" applyNumberFormat="1" applyFont="1" applyFill="1" applyBorder="1" applyAlignment="1" applyProtection="1"/>
    <xf numFmtId="0" fontId="37" fillId="0" borderId="0" xfId="0" applyFont="1"/>
    <xf numFmtId="187" fontId="13" fillId="0" borderId="6" xfId="1" applyNumberFormat="1" applyFont="1" applyBorder="1" applyAlignment="1">
      <alignment horizontal="right"/>
    </xf>
    <xf numFmtId="187" fontId="20" fillId="0" borderId="0" xfId="1" applyNumberFormat="1" applyFont="1"/>
    <xf numFmtId="43" fontId="20" fillId="0" borderId="0" xfId="1" applyFont="1"/>
    <xf numFmtId="187" fontId="24" fillId="0" borderId="39" xfId="1" applyNumberFormat="1" applyFont="1" applyFill="1" applyBorder="1" applyAlignment="1"/>
    <xf numFmtId="187" fontId="13" fillId="0" borderId="0" xfId="1" applyNumberFormat="1" applyFont="1" applyAlignment="1"/>
    <xf numFmtId="187" fontId="6" fillId="0" borderId="0" xfId="1" applyNumberFormat="1" applyFont="1" applyFill="1" applyBorder="1" applyAlignment="1">
      <alignment horizontal="right"/>
    </xf>
    <xf numFmtId="187" fontId="6" fillId="0" borderId="6" xfId="1" applyNumberFormat="1" applyFont="1" applyFill="1" applyBorder="1" applyAlignment="1">
      <alignment horizontal="right"/>
    </xf>
    <xf numFmtId="49" fontId="14" fillId="0" borderId="0" xfId="11" applyNumberFormat="1" applyFont="1"/>
    <xf numFmtId="1" fontId="6" fillId="0" borderId="0" xfId="12" applyNumberFormat="1" applyFont="1" applyFill="1" applyBorder="1" applyAlignment="1" applyProtection="1">
      <alignment horizontal="left"/>
    </xf>
    <xf numFmtId="43" fontId="6" fillId="0" borderId="19" xfId="1" applyFont="1" applyFill="1" applyBorder="1" applyAlignment="1" applyProtection="1">
      <alignment horizontal="right"/>
    </xf>
    <xf numFmtId="0" fontId="13" fillId="0" borderId="0" xfId="0" applyFont="1" applyAlignment="1">
      <alignment horizontal="left"/>
    </xf>
    <xf numFmtId="189" fontId="6" fillId="0" borderId="0" xfId="2" applyNumberFormat="1" applyFont="1"/>
    <xf numFmtId="43" fontId="6" fillId="0" borderId="0" xfId="1" applyFont="1" applyFill="1" applyBorder="1"/>
    <xf numFmtId="187" fontId="6" fillId="0" borderId="24" xfId="16" applyNumberFormat="1" applyFont="1" applyFill="1" applyBorder="1" applyAlignment="1">
      <alignment horizontal="right"/>
    </xf>
    <xf numFmtId="43" fontId="6" fillId="0" borderId="24" xfId="1" applyFont="1" applyFill="1" applyBorder="1" applyAlignment="1">
      <alignment horizontal="right"/>
    </xf>
    <xf numFmtId="187" fontId="6" fillId="0" borderId="24" xfId="1" applyNumberFormat="1" applyFont="1" applyFill="1" applyBorder="1" applyAlignment="1">
      <alignment horizontal="right"/>
    </xf>
    <xf numFmtId="0" fontId="14" fillId="0" borderId="0" xfId="2" applyFont="1"/>
    <xf numFmtId="43" fontId="6" fillId="0" borderId="0" xfId="1" applyFont="1" applyFill="1"/>
    <xf numFmtId="189" fontId="16" fillId="0" borderId="68" xfId="5" applyNumberFormat="1" applyFont="1" applyFill="1" applyBorder="1" applyAlignment="1" applyProtection="1">
      <alignment horizontal="center"/>
    </xf>
    <xf numFmtId="188" fontId="16" fillId="0" borderId="65" xfId="5" applyNumberFormat="1" applyFont="1" applyFill="1" applyBorder="1" applyAlignment="1" applyProtection="1">
      <alignment horizontal="center"/>
    </xf>
    <xf numFmtId="189" fontId="16" fillId="0" borderId="20" xfId="5" applyNumberFormat="1" applyFont="1" applyFill="1" applyBorder="1" applyAlignment="1" applyProtection="1">
      <alignment horizontal="center"/>
    </xf>
    <xf numFmtId="188" fontId="16" fillId="0" borderId="64" xfId="5" applyNumberFormat="1" applyFont="1" applyFill="1" applyBorder="1" applyAlignment="1" applyProtection="1">
      <alignment horizontal="center"/>
    </xf>
    <xf numFmtId="0" fontId="16" fillId="0" borderId="20" xfId="2" applyFont="1" applyBorder="1" applyAlignment="1">
      <alignment horizontal="right"/>
    </xf>
    <xf numFmtId="0" fontId="16" fillId="0" borderId="21" xfId="2" applyFont="1" applyBorder="1" applyAlignment="1">
      <alignment horizontal="right"/>
    </xf>
    <xf numFmtId="0" fontId="16" fillId="0" borderId="20" xfId="2" applyFont="1" applyBorder="1" applyAlignment="1">
      <alignment horizontal="center"/>
    </xf>
    <xf numFmtId="0" fontId="16" fillId="0" borderId="21" xfId="2" applyFont="1" applyBorder="1" applyAlignment="1">
      <alignment horizontal="center"/>
    </xf>
    <xf numFmtId="188" fontId="16" fillId="0" borderId="20" xfId="5" applyNumberFormat="1" applyFont="1" applyFill="1" applyBorder="1" applyAlignment="1" applyProtection="1">
      <alignment horizontal="center"/>
    </xf>
    <xf numFmtId="0" fontId="16" fillId="0" borderId="64" xfId="2" applyFont="1" applyBorder="1" applyAlignment="1">
      <alignment horizontal="right"/>
    </xf>
    <xf numFmtId="188" fontId="6" fillId="0" borderId="19" xfId="5" applyNumberFormat="1" applyFont="1" applyFill="1" applyBorder="1" applyAlignment="1" applyProtection="1"/>
    <xf numFmtId="189" fontId="6" fillId="0" borderId="19" xfId="5" applyNumberFormat="1" applyFont="1" applyFill="1" applyBorder="1" applyAlignment="1" applyProtection="1"/>
    <xf numFmtId="188" fontId="6" fillId="0" borderId="19" xfId="4" applyFont="1" applyFill="1" applyBorder="1" applyAlignment="1" applyProtection="1"/>
    <xf numFmtId="189" fontId="41" fillId="0" borderId="19" xfId="5" applyNumberFormat="1" applyFont="1" applyFill="1" applyBorder="1" applyAlignment="1" applyProtection="1"/>
    <xf numFmtId="43" fontId="13" fillId="0" borderId="0" xfId="1" applyFont="1" applyAlignment="1">
      <alignment horizontal="center"/>
    </xf>
    <xf numFmtId="187" fontId="13" fillId="0" borderId="0" xfId="1" applyNumberFormat="1" applyFont="1" applyAlignment="1">
      <alignment horizontal="center"/>
    </xf>
    <xf numFmtId="49" fontId="5" fillId="2" borderId="25" xfId="2" applyNumberFormat="1" applyFont="1" applyFill="1" applyBorder="1"/>
    <xf numFmtId="189" fontId="27" fillId="2" borderId="14" xfId="18" applyNumberFormat="1" applyFont="1" applyFill="1" applyBorder="1" applyAlignment="1" applyProtection="1">
      <alignment horizontal="right"/>
    </xf>
    <xf numFmtId="43" fontId="27" fillId="2" borderId="14" xfId="1" applyFont="1" applyFill="1" applyBorder="1" applyAlignment="1" applyProtection="1">
      <alignment horizontal="right"/>
    </xf>
    <xf numFmtId="0" fontId="43" fillId="0" borderId="0" xfId="2" applyFont="1"/>
    <xf numFmtId="187" fontId="13" fillId="0" borderId="0" xfId="1" applyNumberFormat="1" applyFont="1" applyBorder="1" applyAlignment="1">
      <alignment horizontal="right"/>
    </xf>
    <xf numFmtId="1" fontId="14" fillId="0" borderId="0" xfId="12" applyNumberFormat="1" applyFont="1" applyFill="1" applyBorder="1" applyAlignment="1" applyProtection="1"/>
    <xf numFmtId="1" fontId="14" fillId="0" borderId="0" xfId="11" applyNumberFormat="1" applyFont="1"/>
    <xf numFmtId="0" fontId="44" fillId="0" borderId="69" xfId="2" applyFont="1" applyBorder="1"/>
    <xf numFmtId="0" fontId="44" fillId="0" borderId="68" xfId="2" applyFont="1" applyBorder="1"/>
    <xf numFmtId="43" fontId="41" fillId="0" borderId="19" xfId="1" applyFont="1" applyFill="1" applyBorder="1" applyAlignment="1" applyProtection="1"/>
    <xf numFmtId="43" fontId="8" fillId="0" borderId="0" xfId="2" applyNumberFormat="1" applyFont="1"/>
    <xf numFmtId="189" fontId="14" fillId="0" borderId="19" xfId="5" applyNumberFormat="1" applyFont="1" applyFill="1" applyBorder="1" applyAlignment="1" applyProtection="1">
      <alignment horizontal="right"/>
    </xf>
    <xf numFmtId="188" fontId="14" fillId="0" borderId="19" xfId="5" applyNumberFormat="1" applyFont="1" applyFill="1" applyBorder="1" applyAlignment="1" applyProtection="1">
      <alignment horizontal="right"/>
    </xf>
    <xf numFmtId="189" fontId="5" fillId="0" borderId="19" xfId="5" applyNumberFormat="1" applyFont="1" applyFill="1" applyBorder="1" applyAlignment="1" applyProtection="1"/>
    <xf numFmtId="43" fontId="14" fillId="0" borderId="20" xfId="1" applyFont="1" applyFill="1" applyBorder="1" applyAlignment="1" applyProtection="1"/>
    <xf numFmtId="189" fontId="5" fillId="0" borderId="20" xfId="5" applyNumberFormat="1" applyFont="1" applyFill="1" applyBorder="1" applyAlignment="1" applyProtection="1"/>
    <xf numFmtId="187" fontId="14" fillId="0" borderId="74" xfId="1" applyNumberFormat="1" applyFont="1" applyFill="1" applyBorder="1" applyAlignment="1" applyProtection="1">
      <alignment horizontal="center"/>
    </xf>
    <xf numFmtId="43" fontId="14" fillId="0" borderId="74" xfId="1" applyFont="1" applyFill="1" applyBorder="1" applyAlignment="1" applyProtection="1">
      <alignment horizontal="center"/>
    </xf>
    <xf numFmtId="0" fontId="6" fillId="0" borderId="76" xfId="0" applyFont="1" applyBorder="1"/>
    <xf numFmtId="0" fontId="6" fillId="0" borderId="71" xfId="0" applyFont="1" applyBorder="1"/>
    <xf numFmtId="0" fontId="25" fillId="0" borderId="60" xfId="15" applyFont="1" applyBorder="1"/>
    <xf numFmtId="0" fontId="24" fillId="0" borderId="61" xfId="15" applyFont="1" applyBorder="1"/>
    <xf numFmtId="187" fontId="24" fillId="0" borderId="74" xfId="1" applyNumberFormat="1" applyFont="1" applyFill="1" applyBorder="1" applyAlignment="1" applyProtection="1">
      <alignment horizontal="center"/>
    </xf>
    <xf numFmtId="43" fontId="24" fillId="0" borderId="74" xfId="1" applyFont="1" applyFill="1" applyBorder="1" applyAlignment="1" applyProtection="1">
      <alignment horizontal="center"/>
    </xf>
    <xf numFmtId="187" fontId="24" fillId="0" borderId="84" xfId="1" applyNumberFormat="1" applyFont="1" applyFill="1" applyBorder="1" applyAlignment="1" applyProtection="1">
      <alignment horizontal="center"/>
    </xf>
    <xf numFmtId="43" fontId="24" fillId="0" borderId="84" xfId="1" applyFont="1" applyFill="1" applyBorder="1" applyAlignment="1" applyProtection="1">
      <alignment horizontal="center"/>
    </xf>
    <xf numFmtId="187" fontId="24" fillId="0" borderId="85" xfId="1" applyNumberFormat="1" applyFont="1" applyFill="1" applyBorder="1" applyAlignment="1">
      <alignment horizontal="center"/>
    </xf>
    <xf numFmtId="0" fontId="14" fillId="0" borderId="80" xfId="15" applyFont="1" applyBorder="1" applyAlignment="1">
      <alignment horizontal="center"/>
    </xf>
    <xf numFmtId="0" fontId="14" fillId="0" borderId="60" xfId="15" applyFont="1" applyBorder="1" applyAlignment="1">
      <alignment horizontal="center"/>
    </xf>
    <xf numFmtId="0" fontId="14" fillId="0" borderId="61" xfId="15" applyFont="1" applyBorder="1" applyAlignment="1">
      <alignment horizontal="center"/>
    </xf>
    <xf numFmtId="0" fontId="24" fillId="0" borderId="87" xfId="15" applyFont="1" applyBorder="1"/>
    <xf numFmtId="1" fontId="27" fillId="0" borderId="63" xfId="17" applyNumberFormat="1" applyFont="1" applyBorder="1" applyAlignment="1">
      <alignment horizontal="center"/>
    </xf>
    <xf numFmtId="189" fontId="14" fillId="0" borderId="94" xfId="23" applyNumberFormat="1" applyFont="1" applyFill="1" applyBorder="1" applyAlignment="1" applyProtection="1">
      <alignment horizontal="center"/>
    </xf>
    <xf numFmtId="189" fontId="14" fillId="0" borderId="95" xfId="23" applyNumberFormat="1" applyFont="1" applyFill="1" applyBorder="1" applyAlignment="1" applyProtection="1"/>
    <xf numFmtId="0" fontId="6" fillId="0" borderId="94" xfId="24" applyFont="1" applyBorder="1" applyAlignment="1">
      <alignment wrapText="1"/>
    </xf>
    <xf numFmtId="0" fontId="6" fillId="0" borderId="96" xfId="24" applyFont="1" applyBorder="1" applyAlignment="1">
      <alignment wrapText="1"/>
    </xf>
    <xf numFmtId="0" fontId="6" fillId="0" borderId="79" xfId="24" applyFont="1" applyBorder="1" applyAlignment="1">
      <alignment wrapText="1"/>
    </xf>
    <xf numFmtId="0" fontId="6" fillId="0" borderId="96" xfId="24" applyFont="1" applyBorder="1" applyAlignment="1">
      <alignment horizontal="left" wrapText="1"/>
    </xf>
    <xf numFmtId="0" fontId="6" fillId="0" borderId="96" xfId="24" applyFont="1" applyBorder="1" applyAlignment="1">
      <alignment horizontal="left"/>
    </xf>
    <xf numFmtId="0" fontId="6" fillId="0" borderId="95" xfId="24" applyFont="1" applyBorder="1" applyAlignment="1">
      <alignment wrapText="1"/>
    </xf>
    <xf numFmtId="0" fontId="7" fillId="0" borderId="20" xfId="2" applyFont="1" applyBorder="1" applyAlignment="1">
      <alignment horizontal="center"/>
    </xf>
    <xf numFmtId="189" fontId="16" fillId="0" borderId="98" xfId="5" applyNumberFormat="1" applyFont="1" applyFill="1" applyBorder="1" applyAlignment="1" applyProtection="1">
      <alignment horizontal="center"/>
    </xf>
    <xf numFmtId="188" fontId="16" fillId="0" borderId="98" xfId="5" applyNumberFormat="1" applyFont="1" applyFill="1" applyBorder="1" applyAlignment="1" applyProtection="1">
      <alignment horizontal="center"/>
    </xf>
    <xf numFmtId="0" fontId="16" fillId="0" borderId="99" xfId="2" applyFont="1" applyBorder="1" applyAlignment="1">
      <alignment horizontal="right"/>
    </xf>
    <xf numFmtId="0" fontId="16" fillId="0" borderId="100" xfId="2" applyFont="1" applyBorder="1" applyAlignment="1">
      <alignment horizontal="center"/>
    </xf>
    <xf numFmtId="189" fontId="6" fillId="0" borderId="96" xfId="5" applyNumberFormat="1" applyFont="1" applyFill="1" applyBorder="1" applyAlignment="1" applyProtection="1"/>
    <xf numFmtId="189" fontId="5" fillId="2" borderId="99" xfId="5" applyNumberFormat="1" applyFont="1" applyFill="1" applyBorder="1" applyAlignment="1" applyProtection="1"/>
    <xf numFmtId="43" fontId="5" fillId="2" borderId="99" xfId="1" applyFont="1" applyFill="1" applyBorder="1" applyAlignment="1" applyProtection="1"/>
    <xf numFmtId="189" fontId="6" fillId="0" borderId="101" xfId="8" applyNumberFormat="1" applyFont="1" applyFill="1" applyBorder="1" applyAlignment="1" applyProtection="1">
      <alignment horizontal="right"/>
    </xf>
    <xf numFmtId="189" fontId="6" fillId="0" borderId="101" xfId="8" applyNumberFormat="1" applyFont="1" applyFill="1" applyBorder="1" applyAlignment="1" applyProtection="1"/>
    <xf numFmtId="189" fontId="6" fillId="0" borderId="51" xfId="8" applyNumberFormat="1" applyFont="1" applyFill="1" applyBorder="1" applyAlignment="1" applyProtection="1"/>
    <xf numFmtId="189" fontId="6" fillId="0" borderId="74" xfId="8" applyNumberFormat="1" applyFont="1" applyFill="1" applyBorder="1" applyAlignment="1" applyProtection="1">
      <alignment horizontal="right"/>
    </xf>
    <xf numFmtId="189" fontId="6" fillId="0" borderId="74" xfId="8" applyNumberFormat="1" applyFont="1" applyFill="1" applyBorder="1" applyAlignment="1" applyProtection="1"/>
    <xf numFmtId="189" fontId="6" fillId="0" borderId="96" xfId="8" applyNumberFormat="1" applyFont="1" applyFill="1" applyBorder="1" applyAlignment="1" applyProtection="1">
      <alignment horizontal="right"/>
    </xf>
    <xf numFmtId="0" fontId="7" fillId="0" borderId="90" xfId="7" applyFont="1" applyBorder="1" applyAlignment="1">
      <alignment horizontal="center"/>
    </xf>
    <xf numFmtId="0" fontId="7" fillId="0" borderId="100" xfId="7" applyFont="1" applyBorder="1" applyAlignment="1">
      <alignment horizontal="center"/>
    </xf>
    <xf numFmtId="189" fontId="14" fillId="2" borderId="66" xfId="5" applyNumberFormat="1" applyFont="1" applyFill="1" applyBorder="1" applyAlignment="1" applyProtection="1"/>
    <xf numFmtId="189" fontId="14" fillId="0" borderId="106" xfId="1" applyNumberFormat="1" applyFont="1" applyFill="1" applyBorder="1" applyAlignment="1" applyProtection="1">
      <alignment horizontal="center"/>
    </xf>
    <xf numFmtId="189" fontId="14" fillId="0" borderId="50" xfId="1" applyNumberFormat="1" applyFont="1" applyFill="1" applyBorder="1" applyAlignment="1" applyProtection="1">
      <alignment horizontal="center"/>
    </xf>
    <xf numFmtId="187" fontId="14" fillId="0" borderId="22" xfId="1" applyNumberFormat="1" applyFont="1" applyFill="1" applyBorder="1" applyAlignment="1" applyProtection="1">
      <alignment horizontal="center"/>
    </xf>
    <xf numFmtId="43" fontId="14" fillId="0" borderId="0" xfId="1" applyFont="1" applyFill="1" applyBorder="1" applyAlignment="1" applyProtection="1">
      <alignment horizontal="center"/>
    </xf>
    <xf numFmtId="189" fontId="7" fillId="0" borderId="101" xfId="3" applyNumberFormat="1" applyFont="1" applyFill="1" applyBorder="1" applyAlignment="1" applyProtection="1">
      <alignment horizontal="center"/>
    </xf>
    <xf numFmtId="188" fontId="7" fillId="0" borderId="102" xfId="3" applyFont="1" applyFill="1" applyBorder="1" applyAlignment="1" applyProtection="1">
      <alignment horizontal="center"/>
    </xf>
    <xf numFmtId="188" fontId="7" fillId="0" borderId="64" xfId="3" applyFont="1" applyFill="1" applyBorder="1" applyAlignment="1" applyProtection="1">
      <alignment horizontal="center"/>
    </xf>
    <xf numFmtId="0" fontId="7" fillId="0" borderId="95" xfId="2" applyFont="1" applyBorder="1" applyAlignment="1">
      <alignment horizontal="center"/>
    </xf>
    <xf numFmtId="0" fontId="44" fillId="0" borderId="101" xfId="2" applyFont="1" applyBorder="1"/>
    <xf numFmtId="0" fontId="44" fillId="0" borderId="94" xfId="2" applyFont="1" applyBorder="1"/>
    <xf numFmtId="43" fontId="14" fillId="2" borderId="66" xfId="1" applyFont="1" applyFill="1" applyBorder="1" applyAlignment="1" applyProtection="1"/>
    <xf numFmtId="43" fontId="0" fillId="0" borderId="0" xfId="1" applyFont="1"/>
    <xf numFmtId="43" fontId="5" fillId="0" borderId="19" xfId="1" applyFont="1" applyFill="1" applyBorder="1" applyAlignment="1" applyProtection="1"/>
    <xf numFmtId="43" fontId="13" fillId="0" borderId="0" xfId="1" applyFont="1" applyBorder="1" applyAlignment="1">
      <alignment horizontal="right"/>
    </xf>
    <xf numFmtId="187" fontId="12" fillId="0" borderId="5" xfId="1" applyNumberFormat="1" applyFont="1" applyFill="1" applyBorder="1" applyAlignment="1">
      <alignment vertical="center"/>
    </xf>
    <xf numFmtId="3" fontId="7" fillId="0" borderId="5" xfId="13" applyNumberFormat="1" applyFont="1" applyBorder="1" applyAlignment="1">
      <alignment vertical="center"/>
    </xf>
    <xf numFmtId="43" fontId="8" fillId="0" borderId="0" xfId="1" applyFont="1" applyFill="1" applyBorder="1"/>
    <xf numFmtId="43" fontId="5" fillId="0" borderId="20" xfId="1" applyFont="1" applyFill="1" applyBorder="1" applyAlignment="1" applyProtection="1"/>
    <xf numFmtId="187" fontId="6" fillId="0" borderId="70" xfId="1" applyNumberFormat="1" applyFont="1" applyFill="1" applyBorder="1" applyAlignment="1">
      <alignment horizontal="right"/>
    </xf>
    <xf numFmtId="43" fontId="6" fillId="0" borderId="70" xfId="1" applyFont="1" applyFill="1" applyBorder="1" applyAlignment="1">
      <alignment horizontal="right"/>
    </xf>
    <xf numFmtId="189" fontId="14" fillId="0" borderId="115" xfId="23" applyNumberFormat="1" applyFont="1" applyFill="1" applyBorder="1" applyAlignment="1" applyProtection="1">
      <alignment horizontal="center"/>
    </xf>
    <xf numFmtId="189" fontId="14" fillId="0" borderId="63" xfId="23" applyNumberFormat="1" applyFont="1" applyFill="1" applyBorder="1" applyAlignment="1" applyProtection="1">
      <alignment horizontal="center"/>
    </xf>
    <xf numFmtId="0" fontId="13" fillId="0" borderId="115" xfId="24" applyFont="1" applyBorder="1" applyAlignment="1">
      <alignment horizontal="center"/>
    </xf>
    <xf numFmtId="0" fontId="13" fillId="0" borderId="116" xfId="24" applyFont="1" applyBorder="1" applyAlignment="1">
      <alignment horizontal="center"/>
    </xf>
    <xf numFmtId="0" fontId="13" fillId="0" borderId="117" xfId="24" applyFont="1" applyBorder="1" applyAlignment="1">
      <alignment horizontal="center"/>
    </xf>
    <xf numFmtId="49" fontId="13" fillId="0" borderId="116" xfId="24" applyNumberFormat="1" applyFont="1" applyBorder="1" applyAlignment="1">
      <alignment horizontal="center"/>
    </xf>
    <xf numFmtId="49" fontId="13" fillId="0" borderId="117" xfId="24" applyNumberFormat="1" applyFont="1" applyBorder="1" applyAlignment="1">
      <alignment horizontal="center"/>
    </xf>
    <xf numFmtId="0" fontId="13" fillId="0" borderId="63" xfId="24" applyFont="1" applyBorder="1" applyAlignment="1">
      <alignment horizontal="center"/>
    </xf>
    <xf numFmtId="0" fontId="6" fillId="0" borderId="116" xfId="7" applyFont="1" applyBorder="1"/>
    <xf numFmtId="49" fontId="5" fillId="0" borderId="118" xfId="11" applyNumberFormat="1" applyFont="1" applyBorder="1" applyAlignment="1">
      <alignment horizontal="left"/>
    </xf>
    <xf numFmtId="49" fontId="5" fillId="0" borderId="92" xfId="11" applyNumberFormat="1" applyFont="1" applyBorder="1" applyAlignment="1">
      <alignment horizontal="center"/>
    </xf>
    <xf numFmtId="0" fontId="6" fillId="0" borderId="7" xfId="19" applyFont="1" applyBorder="1"/>
    <xf numFmtId="0" fontId="14" fillId="0" borderId="119" xfId="15" applyFont="1" applyBorder="1"/>
    <xf numFmtId="0" fontId="5" fillId="0" borderId="120" xfId="15" applyFont="1" applyBorder="1"/>
    <xf numFmtId="0" fontId="14" fillId="0" borderId="113" xfId="15" applyFont="1" applyBorder="1"/>
    <xf numFmtId="0" fontId="6" fillId="0" borderId="120" xfId="2" applyFont="1" applyBorder="1"/>
    <xf numFmtId="0" fontId="5" fillId="0" borderId="120" xfId="2" applyFont="1" applyBorder="1"/>
    <xf numFmtId="43" fontId="6" fillId="0" borderId="0" xfId="2" applyNumberFormat="1" applyFont="1"/>
    <xf numFmtId="49" fontId="5" fillId="0" borderId="20" xfId="11" applyNumberFormat="1" applyFont="1" applyBorder="1" applyAlignment="1">
      <alignment horizontal="center"/>
    </xf>
    <xf numFmtId="49" fontId="5" fillId="0" borderId="95" xfId="11" applyNumberFormat="1" applyFont="1" applyBorder="1" applyAlignment="1">
      <alignment horizontal="center"/>
    </xf>
    <xf numFmtId="187" fontId="6" fillId="0" borderId="120" xfId="1" applyNumberFormat="1" applyFont="1" applyFill="1" applyBorder="1"/>
    <xf numFmtId="0" fontId="13" fillId="0" borderId="0" xfId="1" applyNumberFormat="1" applyFont="1"/>
    <xf numFmtId="43" fontId="12" fillId="0" borderId="5" xfId="1" applyFont="1" applyFill="1" applyBorder="1" applyAlignment="1">
      <alignment vertical="center"/>
    </xf>
    <xf numFmtId="187" fontId="6" fillId="0" borderId="120" xfId="1" applyNumberFormat="1" applyFont="1" applyBorder="1"/>
    <xf numFmtId="0" fontId="13" fillId="0" borderId="27" xfId="0" applyFont="1" applyBorder="1"/>
    <xf numFmtId="187" fontId="13" fillId="0" borderId="27" xfId="1" applyNumberFormat="1" applyFont="1" applyBorder="1"/>
    <xf numFmtId="0" fontId="13" fillId="0" borderId="27" xfId="1" applyNumberFormat="1" applyFont="1" applyBorder="1"/>
    <xf numFmtId="0" fontId="6" fillId="0" borderId="26" xfId="7" applyFont="1" applyBorder="1"/>
    <xf numFmtId="49" fontId="27" fillId="0" borderId="20" xfId="11" applyNumberFormat="1" applyFont="1" applyBorder="1" applyAlignment="1">
      <alignment horizontal="center"/>
    </xf>
    <xf numFmtId="49" fontId="27" fillId="0" borderId="121" xfId="11" applyNumberFormat="1" applyFont="1" applyBorder="1" applyAlignment="1">
      <alignment horizontal="center"/>
    </xf>
    <xf numFmtId="1" fontId="27" fillId="0" borderId="28" xfId="17" applyNumberFormat="1" applyFont="1" applyBorder="1" applyAlignment="1">
      <alignment horizontal="center"/>
    </xf>
    <xf numFmtId="0" fontId="41" fillId="0" borderId="64" xfId="2" applyFont="1" applyBorder="1" applyAlignment="1">
      <alignment horizontal="left"/>
    </xf>
    <xf numFmtId="49" fontId="5" fillId="0" borderId="0" xfId="2" applyNumberFormat="1" applyFont="1"/>
    <xf numFmtId="49" fontId="6" fillId="0" borderId="120" xfId="0" applyNumberFormat="1" applyFont="1" applyBorder="1"/>
    <xf numFmtId="187" fontId="6" fillId="0" borderId="51" xfId="16" applyNumberFormat="1" applyFont="1" applyFill="1" applyBorder="1" applyAlignment="1">
      <alignment horizontal="right"/>
    </xf>
    <xf numFmtId="187" fontId="6" fillId="0" borderId="70" xfId="16" applyNumberFormat="1" applyFont="1" applyFill="1" applyBorder="1" applyAlignment="1">
      <alignment horizontal="right"/>
    </xf>
    <xf numFmtId="187" fontId="14" fillId="0" borderId="19" xfId="1" applyNumberFormat="1" applyFont="1" applyFill="1" applyBorder="1" applyAlignment="1" applyProtection="1">
      <alignment horizontal="center"/>
    </xf>
    <xf numFmtId="43" fontId="14" fillId="0" borderId="19" xfId="1" applyFont="1" applyFill="1" applyBorder="1" applyAlignment="1" applyProtection="1">
      <alignment horizontal="center"/>
    </xf>
    <xf numFmtId="187" fontId="14" fillId="0" borderId="108" xfId="1" applyNumberFormat="1" applyFont="1" applyFill="1" applyBorder="1" applyAlignment="1" applyProtection="1">
      <alignment horizontal="center"/>
    </xf>
    <xf numFmtId="43" fontId="14" fillId="0" borderId="107" xfId="1" applyFont="1" applyFill="1" applyBorder="1" applyAlignment="1" applyProtection="1">
      <alignment horizontal="center"/>
    </xf>
    <xf numFmtId="187" fontId="14" fillId="0" borderId="127" xfId="1" applyNumberFormat="1" applyFont="1" applyFill="1" applyBorder="1" applyAlignment="1">
      <alignment horizontal="right"/>
    </xf>
    <xf numFmtId="187" fontId="14" fillId="0" borderId="109" xfId="1" applyNumberFormat="1" applyFont="1" applyFill="1" applyBorder="1" applyAlignment="1">
      <alignment horizontal="right"/>
    </xf>
    <xf numFmtId="187" fontId="14" fillId="0" borderId="127" xfId="1" applyNumberFormat="1" applyFont="1" applyFill="1" applyBorder="1" applyAlignment="1">
      <alignment horizontal="center"/>
    </xf>
    <xf numFmtId="187" fontId="14" fillId="0" borderId="127" xfId="1" applyNumberFormat="1" applyFont="1" applyFill="1" applyBorder="1" applyAlignment="1" applyProtection="1">
      <alignment horizontal="center"/>
    </xf>
    <xf numFmtId="187" fontId="14" fillId="0" borderId="109" xfId="1" applyNumberFormat="1" applyFont="1" applyFill="1" applyBorder="1" applyAlignment="1">
      <alignment horizontal="center"/>
    </xf>
    <xf numFmtId="43" fontId="14" fillId="0" borderId="127" xfId="1" applyFont="1" applyFill="1" applyBorder="1" applyAlignment="1" applyProtection="1">
      <alignment horizontal="center"/>
    </xf>
    <xf numFmtId="187" fontId="14" fillId="0" borderId="107" xfId="1" applyNumberFormat="1" applyFont="1" applyFill="1" applyBorder="1" applyAlignment="1">
      <alignment horizontal="center"/>
    </xf>
    <xf numFmtId="43" fontId="12" fillId="0" borderId="0" xfId="1" applyFont="1" applyFill="1" applyBorder="1" applyAlignment="1">
      <alignment vertical="center"/>
    </xf>
    <xf numFmtId="187" fontId="12" fillId="0" borderId="0" xfId="1" applyNumberFormat="1" applyFont="1" applyFill="1" applyBorder="1" applyAlignment="1">
      <alignment vertical="center"/>
    </xf>
    <xf numFmtId="187" fontId="24" fillId="0" borderId="131" xfId="1" applyNumberFormat="1" applyFont="1" applyFill="1" applyBorder="1" applyAlignment="1" applyProtection="1">
      <alignment horizontal="center"/>
    </xf>
    <xf numFmtId="43" fontId="24" fillId="0" borderId="131" xfId="1" applyFont="1" applyFill="1" applyBorder="1" applyAlignment="1" applyProtection="1">
      <alignment horizontal="center"/>
    </xf>
    <xf numFmtId="187" fontId="24" fillId="0" borderId="75" xfId="1" applyNumberFormat="1" applyFont="1" applyFill="1" applyBorder="1" applyAlignment="1">
      <alignment horizontal="center"/>
    </xf>
    <xf numFmtId="1" fontId="23" fillId="0" borderId="0" xfId="17" applyNumberFormat="1" applyFont="1" applyAlignment="1">
      <alignment horizontal="left" vertical="center"/>
    </xf>
    <xf numFmtId="1" fontId="23" fillId="0" borderId="0" xfId="17" applyNumberFormat="1" applyFont="1" applyAlignment="1">
      <alignment vertical="center"/>
    </xf>
    <xf numFmtId="1" fontId="7" fillId="0" borderId="0" xfId="11" applyNumberFormat="1" applyFont="1" applyAlignment="1">
      <alignment horizontal="left" vertical="center"/>
    </xf>
    <xf numFmtId="187" fontId="14" fillId="0" borderId="41" xfId="1" applyNumberFormat="1" applyFont="1" applyFill="1" applyBorder="1" applyAlignment="1">
      <alignment horizontal="right"/>
    </xf>
    <xf numFmtId="187" fontId="14" fillId="0" borderId="39" xfId="1" applyNumberFormat="1" applyFont="1" applyFill="1" applyBorder="1" applyAlignment="1">
      <alignment horizontal="right"/>
    </xf>
    <xf numFmtId="43" fontId="14" fillId="0" borderId="84" xfId="1" applyFont="1" applyFill="1" applyBorder="1" applyAlignment="1" applyProtection="1">
      <alignment horizontal="center"/>
    </xf>
    <xf numFmtId="187" fontId="13" fillId="0" borderId="0" xfId="1" applyNumberFormat="1" applyFont="1" applyFill="1"/>
    <xf numFmtId="43" fontId="13" fillId="0" borderId="0" xfId="1" applyFont="1" applyFill="1"/>
    <xf numFmtId="187" fontId="6" fillId="0" borderId="0" xfId="1" applyNumberFormat="1" applyFont="1"/>
    <xf numFmtId="43" fontId="6" fillId="0" borderId="0" xfId="1" applyFont="1"/>
    <xf numFmtId="43" fontId="13" fillId="0" borderId="76" xfId="1" applyFont="1" applyBorder="1"/>
    <xf numFmtId="49" fontId="47" fillId="0" borderId="5" xfId="0" applyNumberFormat="1" applyFont="1" applyBorder="1" applyAlignment="1">
      <alignment horizontal="center"/>
    </xf>
    <xf numFmtId="0" fontId="48" fillId="0" borderId="5" xfId="0" applyFont="1" applyBorder="1" applyAlignment="1">
      <alignment horizontal="center"/>
    </xf>
    <xf numFmtId="0" fontId="48" fillId="0" borderId="5" xfId="0" applyFont="1" applyBorder="1"/>
    <xf numFmtId="0" fontId="49" fillId="0" borderId="5" xfId="0" applyFont="1" applyBorder="1"/>
    <xf numFmtId="49" fontId="50" fillId="0" borderId="107" xfId="0" applyNumberFormat="1" applyFont="1" applyBorder="1" applyAlignment="1">
      <alignment horizontal="center" vertical="center"/>
    </xf>
    <xf numFmtId="0" fontId="51" fillId="0" borderId="107" xfId="0" applyFont="1" applyBorder="1" applyAlignment="1">
      <alignment horizontal="left" vertical="center"/>
    </xf>
    <xf numFmtId="0" fontId="51" fillId="0" borderId="107" xfId="0" applyFont="1" applyBorder="1" applyAlignment="1">
      <alignment vertical="center"/>
    </xf>
    <xf numFmtId="0" fontId="52" fillId="0" borderId="107" xfId="0" applyFont="1" applyBorder="1" applyAlignment="1">
      <alignment vertical="center"/>
    </xf>
    <xf numFmtId="49" fontId="53" fillId="0" borderId="0" xfId="0" applyNumberFormat="1" applyFont="1" applyAlignment="1">
      <alignment horizontal="center"/>
    </xf>
    <xf numFmtId="0" fontId="53" fillId="0" borderId="0" xfId="0" applyFont="1" applyAlignment="1">
      <alignment horizontal="center"/>
    </xf>
    <xf numFmtId="0" fontId="53" fillId="0" borderId="0" xfId="0" applyFont="1"/>
    <xf numFmtId="0" fontId="54" fillId="0" borderId="0" xfId="0" applyFont="1"/>
    <xf numFmtId="49" fontId="48" fillId="0" borderId="0" xfId="0" applyNumberFormat="1" applyFont="1" applyAlignment="1">
      <alignment horizontal="center"/>
    </xf>
    <xf numFmtId="0" fontId="48" fillId="0" borderId="0" xfId="0" applyFont="1" applyAlignment="1">
      <alignment horizontal="center"/>
    </xf>
    <xf numFmtId="0" fontId="48" fillId="0" borderId="0" xfId="0" applyFont="1"/>
    <xf numFmtId="0" fontId="49" fillId="0" borderId="0" xfId="0" applyFont="1"/>
    <xf numFmtId="49" fontId="51" fillId="0" borderId="107" xfId="0" applyNumberFormat="1" applyFont="1" applyBorder="1" applyAlignment="1">
      <alignment horizontal="center" vertical="center"/>
    </xf>
    <xf numFmtId="49" fontId="55" fillId="0" borderId="0" xfId="0" applyNumberFormat="1" applyFont="1" applyAlignment="1">
      <alignment horizontal="center" vertical="center"/>
    </xf>
    <xf numFmtId="0" fontId="51" fillId="0" borderId="107" xfId="0" applyFont="1" applyBorder="1" applyAlignment="1">
      <alignment horizontal="center" vertical="center"/>
    </xf>
    <xf numFmtId="49" fontId="51" fillId="0" borderId="0" xfId="0" applyNumberFormat="1" applyFont="1" applyAlignment="1">
      <alignment horizontal="center" vertical="center"/>
    </xf>
    <xf numFmtId="0" fontId="51" fillId="0" borderId="0" xfId="0" applyFont="1" applyAlignment="1">
      <alignment horizontal="center" vertical="center"/>
    </xf>
    <xf numFmtId="0" fontId="49" fillId="0" borderId="0" xfId="0" applyFont="1" applyAlignment="1">
      <alignment wrapText="1"/>
    </xf>
    <xf numFmtId="0" fontId="52" fillId="0" borderId="107" xfId="0" applyFont="1" applyBorder="1" applyAlignment="1">
      <alignment vertical="center" wrapText="1"/>
    </xf>
    <xf numFmtId="0" fontId="52" fillId="0" borderId="107" xfId="0" applyFont="1" applyBorder="1" applyAlignment="1">
      <alignment horizontal="left" vertical="center" wrapText="1"/>
    </xf>
    <xf numFmtId="0" fontId="49" fillId="0" borderId="0" xfId="0" applyFont="1" applyAlignment="1">
      <alignment horizontal="left" wrapText="1"/>
    </xf>
    <xf numFmtId="1" fontId="29" fillId="0" borderId="0" xfId="17" applyNumberFormat="1" applyFont="1" applyAlignment="1">
      <alignment horizontal="left" vertical="center"/>
    </xf>
    <xf numFmtId="0" fontId="45" fillId="0" borderId="62" xfId="15" applyFont="1" applyBorder="1" applyAlignment="1">
      <alignment vertical="center"/>
    </xf>
    <xf numFmtId="43" fontId="14" fillId="0" borderId="51" xfId="1" applyFont="1" applyFill="1" applyBorder="1" applyAlignment="1">
      <alignment horizontal="center"/>
    </xf>
    <xf numFmtId="43" fontId="14" fillId="0" borderId="49" xfId="1" applyFont="1" applyFill="1" applyBorder="1" applyAlignment="1">
      <alignment horizontal="center"/>
    </xf>
    <xf numFmtId="43" fontId="14" fillId="0" borderId="39" xfId="1" applyFont="1" applyFill="1" applyBorder="1" applyAlignment="1">
      <alignment horizontal="center"/>
    </xf>
    <xf numFmtId="43" fontId="14" fillId="0" borderId="44" xfId="1" applyFont="1" applyFill="1" applyBorder="1" applyAlignment="1">
      <alignment horizontal="center"/>
    </xf>
    <xf numFmtId="43" fontId="14" fillId="0" borderId="41" xfId="1" applyFont="1" applyFill="1" applyBorder="1" applyAlignment="1">
      <alignment horizontal="center"/>
    </xf>
    <xf numFmtId="43" fontId="14" fillId="0" borderId="19" xfId="1" applyFont="1" applyFill="1" applyBorder="1" applyAlignment="1">
      <alignment horizontal="center"/>
    </xf>
    <xf numFmtId="43" fontId="14" fillId="0" borderId="127" xfId="1" applyFont="1" applyFill="1" applyBorder="1" applyAlignment="1">
      <alignment horizontal="center"/>
    </xf>
    <xf numFmtId="43" fontId="14" fillId="0" borderId="23" xfId="1" applyFont="1" applyFill="1" applyBorder="1" applyAlignment="1">
      <alignment horizontal="center"/>
    </xf>
    <xf numFmtId="43" fontId="14" fillId="0" borderId="109" xfId="1" applyFont="1" applyFill="1" applyBorder="1" applyAlignment="1">
      <alignment horizontal="center"/>
    </xf>
    <xf numFmtId="43" fontId="14" fillId="0" borderId="119" xfId="1" applyFont="1" applyFill="1" applyBorder="1" applyAlignment="1">
      <alignment horizontal="center"/>
    </xf>
    <xf numFmtId="43" fontId="14" fillId="0" borderId="104" xfId="1" applyFont="1" applyFill="1" applyBorder="1" applyAlignment="1">
      <alignment horizontal="center"/>
    </xf>
    <xf numFmtId="43" fontId="5" fillId="0" borderId="72" xfId="1" applyFont="1" applyFill="1" applyBorder="1" applyAlignment="1"/>
    <xf numFmtId="43" fontId="5" fillId="0" borderId="79" xfId="1" applyFont="1" applyFill="1" applyBorder="1" applyAlignment="1">
      <alignment horizontal="center"/>
    </xf>
    <xf numFmtId="43" fontId="6" fillId="0" borderId="0" xfId="1" applyFont="1" applyFill="1" applyBorder="1" applyAlignment="1"/>
    <xf numFmtId="43" fontId="5" fillId="0" borderId="71" xfId="1" applyFont="1" applyFill="1" applyBorder="1" applyAlignment="1">
      <alignment horizontal="center"/>
    </xf>
    <xf numFmtId="43" fontId="5" fillId="0" borderId="78" xfId="1" applyFont="1" applyBorder="1" applyAlignment="1">
      <alignment horizontal="center"/>
    </xf>
    <xf numFmtId="43" fontId="13" fillId="0" borderId="76" xfId="1" applyFont="1" applyBorder="1" applyAlignment="1">
      <alignment horizontal="right"/>
    </xf>
    <xf numFmtId="43" fontId="13" fillId="0" borderId="78" xfId="1" applyFont="1" applyBorder="1"/>
    <xf numFmtId="43" fontId="24" fillId="0" borderId="51" xfId="1" applyFont="1" applyFill="1" applyBorder="1" applyAlignment="1">
      <alignment horizontal="center"/>
    </xf>
    <xf numFmtId="43" fontId="24" fillId="0" borderId="8" xfId="1" applyFont="1" applyFill="1" applyBorder="1" applyAlignment="1">
      <alignment horizontal="center"/>
    </xf>
    <xf numFmtId="43" fontId="24" fillId="0" borderId="58" xfId="1" applyFont="1" applyFill="1" applyBorder="1" applyAlignment="1">
      <alignment horizontal="center"/>
    </xf>
    <xf numFmtId="43" fontId="24" fillId="0" borderId="39" xfId="1" applyFont="1" applyFill="1" applyBorder="1" applyAlignment="1">
      <alignment horizontal="center"/>
    </xf>
    <xf numFmtId="43" fontId="14" fillId="0" borderId="86" xfId="1" applyFont="1" applyFill="1" applyBorder="1" applyAlignment="1">
      <alignment horizontal="center"/>
    </xf>
    <xf numFmtId="43" fontId="14" fillId="0" borderId="8" xfId="1" applyFont="1" applyFill="1" applyBorder="1" applyAlignment="1">
      <alignment horizontal="center"/>
    </xf>
    <xf numFmtId="43" fontId="14" fillId="0" borderId="58" xfId="1" applyFont="1" applyFill="1" applyBorder="1" applyAlignment="1">
      <alignment horizontal="center"/>
    </xf>
    <xf numFmtId="43" fontId="24" fillId="0" borderId="49" xfId="1" applyFont="1" applyFill="1" applyBorder="1" applyAlignment="1">
      <alignment horizontal="center"/>
    </xf>
    <xf numFmtId="43" fontId="24" fillId="0" borderId="94" xfId="1" applyFont="1" applyFill="1" applyBorder="1" applyAlignment="1">
      <alignment horizontal="center"/>
    </xf>
    <xf numFmtId="43" fontId="24" fillId="0" borderId="135" xfId="1" applyFont="1" applyFill="1" applyBorder="1" applyAlignment="1">
      <alignment horizontal="center"/>
    </xf>
    <xf numFmtId="43" fontId="24" fillId="0" borderId="44" xfId="1" applyFont="1" applyFill="1" applyBorder="1" applyAlignment="1">
      <alignment horizontal="center"/>
    </xf>
    <xf numFmtId="43" fontId="24" fillId="0" borderId="41" xfId="1" applyFont="1" applyFill="1" applyBorder="1" applyAlignment="1">
      <alignment horizontal="center"/>
    </xf>
    <xf numFmtId="187" fontId="14" fillId="0" borderId="131" xfId="1" applyNumberFormat="1" applyFont="1" applyFill="1" applyBorder="1" applyAlignment="1" applyProtection="1">
      <alignment horizontal="center"/>
    </xf>
    <xf numFmtId="43" fontId="14" fillId="0" borderId="131" xfId="1" applyFont="1" applyFill="1" applyBorder="1" applyAlignment="1" applyProtection="1">
      <alignment horizontal="center"/>
    </xf>
    <xf numFmtId="187" fontId="14" fillId="0" borderId="139" xfId="1" applyNumberFormat="1" applyFont="1" applyFill="1" applyBorder="1" applyAlignment="1">
      <alignment horizontal="center"/>
    </xf>
    <xf numFmtId="1" fontId="27" fillId="0" borderId="123" xfId="17" applyNumberFormat="1" applyFont="1" applyBorder="1" applyAlignment="1">
      <alignment horizontal="center"/>
    </xf>
    <xf numFmtId="0" fontId="26" fillId="0" borderId="116" xfId="19" applyFont="1" applyBorder="1" applyAlignment="1">
      <alignment horizontal="left"/>
    </xf>
    <xf numFmtId="0" fontId="27" fillId="2" borderId="114" xfId="21" applyFont="1" applyFill="1" applyBorder="1" applyAlignment="1">
      <alignment horizontal="left"/>
    </xf>
    <xf numFmtId="0" fontId="7" fillId="0" borderId="123" xfId="2" applyFont="1" applyBorder="1"/>
    <xf numFmtId="49" fontId="7" fillId="0" borderId="28" xfId="2" applyNumberFormat="1" applyFont="1" applyBorder="1" applyAlignment="1">
      <alignment horizontal="left" vertical="center"/>
    </xf>
    <xf numFmtId="0" fontId="7" fillId="0" borderId="92" xfId="2" applyFont="1" applyBorder="1"/>
    <xf numFmtId="49" fontId="7" fillId="0" borderId="28" xfId="2" applyNumberFormat="1" applyFont="1" applyBorder="1"/>
    <xf numFmtId="49" fontId="5" fillId="0" borderId="28" xfId="2" applyNumberFormat="1" applyFont="1" applyBorder="1"/>
    <xf numFmtId="49" fontId="6" fillId="0" borderId="28" xfId="2" applyNumberFormat="1" applyFont="1" applyBorder="1"/>
    <xf numFmtId="49" fontId="5" fillId="2" borderId="91" xfId="2" applyNumberFormat="1" applyFont="1" applyFill="1" applyBorder="1"/>
    <xf numFmtId="0" fontId="16" fillId="0" borderId="122" xfId="2" applyFont="1" applyBorder="1"/>
    <xf numFmtId="49" fontId="42" fillId="0" borderId="116" xfId="2" applyNumberFormat="1" applyFont="1" applyBorder="1" applyAlignment="1">
      <alignment horizontal="left" vertical="center"/>
    </xf>
    <xf numFmtId="49" fontId="42" fillId="0" borderId="63" xfId="2" applyNumberFormat="1"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center"/>
    </xf>
    <xf numFmtId="0" fontId="14" fillId="0" borderId="33" xfId="0" applyFont="1" applyBorder="1" applyAlignment="1">
      <alignment horizontal="left"/>
    </xf>
    <xf numFmtId="0" fontId="14" fillId="0" borderId="39" xfId="0" applyFont="1" applyBorder="1" applyAlignment="1">
      <alignment horizontal="left"/>
    </xf>
    <xf numFmtId="1" fontId="27" fillId="0" borderId="52" xfId="18" applyNumberFormat="1" applyFont="1" applyFill="1" applyBorder="1" applyAlignment="1" applyProtection="1">
      <alignment horizontal="center"/>
    </xf>
    <xf numFmtId="189" fontId="6" fillId="0" borderId="74" xfId="5" applyNumberFormat="1" applyFont="1" applyFill="1" applyBorder="1" applyAlignment="1" applyProtection="1">
      <alignment horizontal="right"/>
    </xf>
    <xf numFmtId="43" fontId="6" fillId="0" borderId="74" xfId="1" applyFont="1" applyFill="1" applyBorder="1" applyAlignment="1" applyProtection="1">
      <alignment horizontal="right"/>
    </xf>
    <xf numFmtId="43" fontId="6" fillId="0" borderId="77" xfId="1" applyFont="1" applyFill="1" applyBorder="1" applyAlignment="1" applyProtection="1"/>
    <xf numFmtId="49" fontId="5" fillId="0" borderId="52" xfId="12" applyNumberFormat="1" applyFont="1" applyFill="1" applyBorder="1" applyAlignment="1" applyProtection="1">
      <alignment horizontal="center"/>
    </xf>
    <xf numFmtId="189" fontId="6" fillId="0" borderId="140" xfId="12" applyNumberFormat="1" applyFont="1" applyFill="1" applyBorder="1" applyAlignment="1" applyProtection="1"/>
    <xf numFmtId="189" fontId="6" fillId="0" borderId="141" xfId="12" applyNumberFormat="1" applyFont="1" applyFill="1" applyBorder="1" applyAlignment="1" applyProtection="1"/>
    <xf numFmtId="189" fontId="6" fillId="0" borderId="141" xfId="12" applyNumberFormat="1" applyFont="1" applyFill="1" applyBorder="1" applyAlignment="1" applyProtection="1">
      <alignment horizontal="right"/>
    </xf>
    <xf numFmtId="189" fontId="6" fillId="0" borderId="142" xfId="12" applyNumberFormat="1" applyFont="1" applyFill="1" applyBorder="1" applyAlignment="1" applyProtection="1">
      <alignment horizontal="right"/>
    </xf>
    <xf numFmtId="187" fontId="6" fillId="0" borderId="143" xfId="1" applyNumberFormat="1" applyFont="1" applyFill="1" applyBorder="1"/>
    <xf numFmtId="187" fontId="6" fillId="0" borderId="29" xfId="1" applyNumberFormat="1" applyFont="1" applyFill="1" applyBorder="1"/>
    <xf numFmtId="0" fontId="0" fillId="0" borderId="52" xfId="0" applyBorder="1"/>
    <xf numFmtId="49" fontId="27" fillId="0" borderId="74" xfId="11" applyNumberFormat="1" applyFont="1" applyBorder="1" applyAlignment="1">
      <alignment horizontal="center"/>
    </xf>
    <xf numFmtId="188" fontId="26" fillId="0" borderId="31" xfId="18" applyNumberFormat="1" applyFont="1" applyFill="1" applyBorder="1" applyAlignment="1" applyProtection="1">
      <alignment horizontal="right"/>
    </xf>
    <xf numFmtId="188" fontId="26" fillId="0" borderId="120" xfId="18" applyNumberFormat="1" applyFont="1" applyFill="1" applyBorder="1" applyAlignment="1" applyProtection="1">
      <alignment horizontal="right"/>
    </xf>
    <xf numFmtId="188" fontId="26" fillId="0" borderId="29" xfId="18" applyNumberFormat="1" applyFont="1" applyFill="1" applyBorder="1" applyAlignment="1" applyProtection="1">
      <alignment horizontal="right"/>
    </xf>
    <xf numFmtId="0" fontId="12" fillId="0" borderId="0" xfId="0" applyFont="1" applyAlignment="1">
      <alignment vertical="center" wrapText="1"/>
    </xf>
    <xf numFmtId="0" fontId="12" fillId="0" borderId="5" xfId="0" applyFont="1" applyBorder="1" applyAlignment="1">
      <alignment vertical="center" wrapText="1"/>
    </xf>
    <xf numFmtId="0" fontId="13" fillId="0" borderId="0" xfId="0" applyFont="1" applyAlignment="1">
      <alignment wrapText="1"/>
    </xf>
    <xf numFmtId="0" fontId="22" fillId="0" borderId="0" xfId="0" applyFont="1" applyAlignment="1">
      <alignment vertical="top"/>
    </xf>
    <xf numFmtId="0" fontId="13" fillId="0" borderId="0" xfId="0" applyFont="1" applyAlignment="1">
      <alignment vertical="top"/>
    </xf>
    <xf numFmtId="189" fontId="56" fillId="0" borderId="116" xfId="4" applyNumberFormat="1" applyFont="1" applyFill="1" applyBorder="1"/>
    <xf numFmtId="43" fontId="56" fillId="0" borderId="116" xfId="1" applyFont="1" applyFill="1" applyBorder="1"/>
    <xf numFmtId="189" fontId="5" fillId="2" borderId="30" xfId="4" applyNumberFormat="1" applyFont="1" applyFill="1" applyBorder="1"/>
    <xf numFmtId="43" fontId="5" fillId="2" borderId="30" xfId="1" applyFont="1" applyFill="1" applyBorder="1"/>
    <xf numFmtId="1" fontId="29" fillId="0" borderId="0" xfId="17" applyNumberFormat="1" applyFont="1" applyAlignment="1">
      <alignment vertical="center"/>
    </xf>
    <xf numFmtId="0" fontId="6" fillId="0" borderId="147" xfId="24" applyFont="1" applyBorder="1" applyAlignment="1">
      <alignment wrapText="1"/>
    </xf>
    <xf numFmtId="189" fontId="57" fillId="0" borderId="116" xfId="4" applyNumberFormat="1" applyFont="1" applyFill="1" applyBorder="1"/>
    <xf numFmtId="188" fontId="57" fillId="0" borderId="116" xfId="4" applyFont="1" applyFill="1" applyBorder="1"/>
    <xf numFmtId="188" fontId="57" fillId="0" borderId="146" xfId="4" applyFont="1" applyFill="1" applyBorder="1"/>
    <xf numFmtId="189" fontId="58" fillId="0" borderId="116" xfId="4" applyNumberFormat="1" applyFont="1" applyFill="1" applyBorder="1"/>
    <xf numFmtId="188" fontId="58" fillId="0" borderId="116" xfId="4" applyFont="1" applyFill="1" applyBorder="1"/>
    <xf numFmtId="188" fontId="59" fillId="0" borderId="146" xfId="4" applyFont="1" applyFill="1" applyBorder="1"/>
    <xf numFmtId="188" fontId="58" fillId="0" borderId="146" xfId="4" applyFont="1" applyFill="1" applyBorder="1"/>
    <xf numFmtId="189" fontId="4" fillId="0" borderId="116" xfId="4" applyNumberFormat="1" applyFill="1" applyBorder="1"/>
    <xf numFmtId="188" fontId="4" fillId="0" borderId="116" xfId="4" applyFill="1" applyBorder="1"/>
    <xf numFmtId="188" fontId="60" fillId="0" borderId="146" xfId="4" applyFont="1" applyFill="1" applyBorder="1"/>
    <xf numFmtId="49" fontId="5" fillId="0" borderId="26" xfId="2" applyNumberFormat="1" applyFont="1" applyBorder="1"/>
    <xf numFmtId="43" fontId="6" fillId="0" borderId="26" xfId="1" applyFont="1" applyFill="1" applyBorder="1"/>
    <xf numFmtId="188" fontId="57" fillId="0" borderId="147" xfId="4" applyFont="1" applyFill="1" applyBorder="1"/>
    <xf numFmtId="188" fontId="58" fillId="0" borderId="147" xfId="4" applyFont="1" applyFill="1" applyBorder="1"/>
    <xf numFmtId="188" fontId="60" fillId="0" borderId="147" xfId="4" applyFont="1" applyFill="1" applyBorder="1"/>
    <xf numFmtId="0" fontId="45" fillId="0" borderId="5" xfId="0" applyFont="1" applyBorder="1" applyAlignment="1">
      <alignment horizontal="left" vertical="center"/>
    </xf>
    <xf numFmtId="49" fontId="17" fillId="0" borderId="116" xfId="2" applyNumberFormat="1" applyFont="1" applyBorder="1" applyAlignment="1">
      <alignment horizontal="left" wrapText="1"/>
    </xf>
    <xf numFmtId="49" fontId="41" fillId="0" borderId="116" xfId="2" applyNumberFormat="1" applyFont="1" applyBorder="1"/>
    <xf numFmtId="0" fontId="6" fillId="0" borderId="19" xfId="2" applyFont="1" applyBorder="1"/>
    <xf numFmtId="49" fontId="17" fillId="0" borderId="116" xfId="2" applyNumberFormat="1" applyFont="1" applyBorder="1"/>
    <xf numFmtId="49" fontId="5" fillId="2" borderId="114" xfId="2" applyNumberFormat="1" applyFont="1" applyFill="1" applyBorder="1"/>
    <xf numFmtId="49" fontId="5" fillId="0" borderId="116" xfId="2" applyNumberFormat="1" applyFont="1" applyBorder="1"/>
    <xf numFmtId="49" fontId="5" fillId="0" borderId="63" xfId="2" applyNumberFormat="1" applyFont="1" applyBorder="1"/>
    <xf numFmtId="189" fontId="14" fillId="0" borderId="20" xfId="6" applyNumberFormat="1" applyFont="1" applyBorder="1"/>
    <xf numFmtId="1" fontId="5" fillId="2" borderId="104" xfId="11" applyNumberFormat="1" applyFont="1" applyFill="1" applyBorder="1" applyAlignment="1">
      <alignment horizontal="left"/>
    </xf>
    <xf numFmtId="187" fontId="5" fillId="2" borderId="30" xfId="1" applyNumberFormat="1" applyFont="1" applyFill="1" applyBorder="1" applyAlignment="1" applyProtection="1"/>
    <xf numFmtId="43" fontId="5" fillId="2" borderId="104" xfId="1" applyFont="1" applyFill="1" applyBorder="1" applyAlignment="1" applyProtection="1"/>
    <xf numFmtId="187" fontId="5" fillId="2" borderId="104" xfId="1" applyNumberFormat="1" applyFont="1" applyFill="1" applyBorder="1" applyAlignment="1" applyProtection="1"/>
    <xf numFmtId="0" fontId="5" fillId="2" borderId="114" xfId="7" applyFont="1" applyFill="1" applyBorder="1"/>
    <xf numFmtId="189" fontId="5" fillId="2" borderId="14" xfId="8" applyNumberFormat="1" applyFont="1" applyFill="1" applyBorder="1" applyAlignment="1" applyProtection="1">
      <alignment horizontal="right"/>
    </xf>
    <xf numFmtId="43" fontId="5" fillId="2" borderId="14" xfId="1" applyFont="1" applyFill="1" applyBorder="1" applyAlignment="1" applyProtection="1">
      <alignment horizontal="right"/>
    </xf>
    <xf numFmtId="187" fontId="5" fillId="2" borderId="3" xfId="1" applyNumberFormat="1" applyFont="1" applyFill="1" applyBorder="1"/>
    <xf numFmtId="43" fontId="5" fillId="2" borderId="3" xfId="1" applyFont="1" applyFill="1" applyBorder="1"/>
    <xf numFmtId="188" fontId="6" fillId="0" borderId="0" xfId="2" applyNumberFormat="1" applyFont="1"/>
    <xf numFmtId="0" fontId="14" fillId="2" borderId="104" xfId="2" applyFont="1" applyFill="1" applyBorder="1"/>
    <xf numFmtId="187" fontId="14" fillId="2" borderId="30" xfId="1" applyNumberFormat="1" applyFont="1" applyFill="1" applyBorder="1" applyAlignment="1">
      <alignment horizontal="right"/>
    </xf>
    <xf numFmtId="43" fontId="14" fillId="2" borderId="30" xfId="1" applyFont="1" applyFill="1" applyBorder="1" applyAlignment="1">
      <alignment horizontal="right"/>
    </xf>
    <xf numFmtId="187" fontId="14" fillId="2" borderId="124" xfId="1" applyNumberFormat="1" applyFont="1" applyFill="1" applyBorder="1" applyAlignment="1">
      <alignment horizontal="right"/>
    </xf>
    <xf numFmtId="43" fontId="14" fillId="2" borderId="124" xfId="1" applyFont="1" applyFill="1" applyBorder="1" applyAlignment="1">
      <alignment horizontal="right"/>
    </xf>
    <xf numFmtId="0" fontId="14" fillId="2" borderId="145" xfId="0" applyFont="1" applyFill="1" applyBorder="1" applyAlignment="1">
      <alignment horizontal="center"/>
    </xf>
    <xf numFmtId="43" fontId="14" fillId="2" borderId="145" xfId="1" applyFont="1" applyFill="1" applyBorder="1" applyAlignment="1">
      <alignment horizontal="center"/>
    </xf>
    <xf numFmtId="187" fontId="14" fillId="2" borderId="145" xfId="1" applyNumberFormat="1" applyFont="1" applyFill="1" applyBorder="1"/>
    <xf numFmtId="43" fontId="14" fillId="2" borderId="145" xfId="1" applyFont="1" applyFill="1" applyBorder="1"/>
    <xf numFmtId="0" fontId="5" fillId="0" borderId="148" xfId="2" applyFont="1" applyBorder="1"/>
    <xf numFmtId="187" fontId="6" fillId="0" borderId="148" xfId="16" applyNumberFormat="1" applyFont="1" applyFill="1" applyBorder="1" applyAlignment="1">
      <alignment horizontal="right"/>
    </xf>
    <xf numFmtId="43" fontId="6" fillId="0" borderId="148" xfId="1" applyFont="1" applyFill="1" applyBorder="1" applyAlignment="1">
      <alignment horizontal="right"/>
    </xf>
    <xf numFmtId="0" fontId="6" fillId="0" borderId="148" xfId="2" applyFont="1" applyBorder="1" applyAlignment="1">
      <alignment horizontal="right"/>
    </xf>
    <xf numFmtId="187" fontId="6" fillId="0" borderId="148" xfId="1" applyNumberFormat="1" applyFont="1" applyFill="1" applyBorder="1" applyAlignment="1">
      <alignment horizontal="right"/>
    </xf>
    <xf numFmtId="187" fontId="6" fillId="0" borderId="120" xfId="16" applyNumberFormat="1" applyFont="1" applyFill="1" applyBorder="1" applyAlignment="1">
      <alignment horizontal="right"/>
    </xf>
    <xf numFmtId="43" fontId="6" fillId="0" borderId="120" xfId="1" applyFont="1" applyFill="1" applyBorder="1" applyAlignment="1">
      <alignment horizontal="right"/>
    </xf>
    <xf numFmtId="187" fontId="6" fillId="0" borderId="120" xfId="1" applyNumberFormat="1" applyFont="1" applyFill="1" applyBorder="1" applyAlignment="1">
      <alignment horizontal="right"/>
    </xf>
    <xf numFmtId="0" fontId="6" fillId="0" borderId="120" xfId="2" applyFont="1" applyBorder="1" applyAlignment="1">
      <alignment horizontal="right"/>
    </xf>
    <xf numFmtId="189" fontId="6" fillId="0" borderId="120" xfId="4" applyNumberFormat="1" applyFont="1" applyFill="1" applyBorder="1" applyAlignment="1">
      <alignment horizontal="right"/>
    </xf>
    <xf numFmtId="187" fontId="6" fillId="0" borderId="150" xfId="16" applyNumberFormat="1" applyFont="1" applyFill="1" applyBorder="1" applyAlignment="1">
      <alignment horizontal="right"/>
    </xf>
    <xf numFmtId="187" fontId="6" fillId="0" borderId="150" xfId="1" applyNumberFormat="1" applyFont="1" applyFill="1" applyBorder="1" applyAlignment="1">
      <alignment horizontal="right"/>
    </xf>
    <xf numFmtId="49" fontId="6" fillId="0" borderId="150" xfId="0" applyNumberFormat="1" applyFont="1" applyBorder="1"/>
    <xf numFmtId="43" fontId="6" fillId="0" borderId="150" xfId="1" applyFont="1" applyFill="1" applyBorder="1" applyAlignment="1">
      <alignment horizontal="right"/>
    </xf>
    <xf numFmtId="49" fontId="5" fillId="0" borderId="150" xfId="0" applyNumberFormat="1" applyFont="1" applyBorder="1"/>
    <xf numFmtId="0" fontId="24" fillId="0" borderId="80" xfId="15" applyFont="1" applyBorder="1"/>
    <xf numFmtId="0" fontId="14" fillId="0" borderId="148" xfId="15" applyFont="1" applyBorder="1" applyAlignment="1">
      <alignment horizontal="center"/>
    </xf>
    <xf numFmtId="0" fontId="14" fillId="0" borderId="150" xfId="15" applyFont="1" applyBorder="1" applyAlignment="1">
      <alignment horizontal="center"/>
    </xf>
    <xf numFmtId="0" fontId="14" fillId="0" borderId="144" xfId="15" applyFont="1" applyBorder="1" applyAlignment="1">
      <alignment horizontal="center"/>
    </xf>
    <xf numFmtId="189" fontId="6" fillId="0" borderId="120" xfId="22" applyNumberFormat="1" applyFont="1" applyFill="1" applyBorder="1" applyAlignment="1" applyProtection="1">
      <alignment horizontal="center"/>
    </xf>
    <xf numFmtId="187" fontId="13" fillId="0" borderId="120" xfId="1" applyNumberFormat="1" applyFont="1" applyBorder="1"/>
    <xf numFmtId="0" fontId="6" fillId="0" borderId="11" xfId="2" applyFont="1" applyBorder="1"/>
    <xf numFmtId="43" fontId="6" fillId="0" borderId="62" xfId="1" applyFont="1" applyFill="1" applyBorder="1" applyAlignment="1">
      <alignment horizontal="right"/>
    </xf>
    <xf numFmtId="187" fontId="6" fillId="0" borderId="62" xfId="16" applyNumberFormat="1" applyFont="1" applyFill="1" applyBorder="1" applyAlignment="1">
      <alignment horizontal="right"/>
    </xf>
    <xf numFmtId="187" fontId="6" fillId="0" borderId="62" xfId="1" applyNumberFormat="1" applyFont="1" applyFill="1" applyBorder="1" applyAlignment="1">
      <alignment horizontal="right"/>
    </xf>
    <xf numFmtId="43" fontId="6" fillId="0" borderId="52" xfId="1" applyFont="1" applyFill="1" applyBorder="1" applyAlignment="1">
      <alignment horizontal="right"/>
    </xf>
    <xf numFmtId="0" fontId="6" fillId="0" borderId="125" xfId="0" quotePrefix="1" applyFont="1" applyBorder="1" applyAlignment="1">
      <alignment horizontal="center"/>
    </xf>
    <xf numFmtId="187" fontId="6" fillId="0" borderId="125" xfId="1" applyNumberFormat="1" applyFont="1" applyBorder="1" applyAlignment="1">
      <alignment horizontal="right"/>
    </xf>
    <xf numFmtId="43" fontId="6" fillId="0" borderId="125" xfId="1" applyFont="1" applyBorder="1" applyAlignment="1">
      <alignment horizontal="right"/>
    </xf>
    <xf numFmtId="43" fontId="6" fillId="0" borderId="125" xfId="1" applyFont="1" applyFill="1" applyBorder="1" applyAlignment="1" applyProtection="1">
      <alignment horizontal="center"/>
    </xf>
    <xf numFmtId="187" fontId="6" fillId="0" borderId="125" xfId="1" applyNumberFormat="1" applyFont="1" applyFill="1" applyBorder="1" applyAlignment="1" applyProtection="1">
      <alignment horizontal="center"/>
    </xf>
    <xf numFmtId="43" fontId="6" fillId="0" borderId="125" xfId="1" applyFont="1" applyFill="1" applyBorder="1" applyAlignment="1">
      <alignment horizontal="center"/>
    </xf>
    <xf numFmtId="187" fontId="6" fillId="0" borderId="125" xfId="1" applyNumberFormat="1" applyFont="1" applyFill="1" applyBorder="1" applyAlignment="1">
      <alignment horizontal="center"/>
    </xf>
    <xf numFmtId="43" fontId="6" fillId="0" borderId="125" xfId="1" applyFont="1" applyBorder="1"/>
    <xf numFmtId="0" fontId="6" fillId="0" borderId="126" xfId="0" quotePrefix="1" applyFont="1" applyBorder="1" applyAlignment="1">
      <alignment horizontal="center"/>
    </xf>
    <xf numFmtId="187" fontId="6" fillId="0" borderId="126" xfId="1" applyNumberFormat="1" applyFont="1" applyBorder="1" applyAlignment="1">
      <alignment horizontal="right"/>
    </xf>
    <xf numFmtId="43" fontId="6" fillId="0" borderId="126" xfId="1" applyFont="1" applyBorder="1" applyAlignment="1">
      <alignment horizontal="right"/>
    </xf>
    <xf numFmtId="43" fontId="6" fillId="0" borderId="126" xfId="1" applyFont="1" applyFill="1" applyBorder="1" applyAlignment="1" applyProtection="1">
      <alignment horizontal="center"/>
    </xf>
    <xf numFmtId="187" fontId="6" fillId="0" borderId="126" xfId="1" applyNumberFormat="1" applyFont="1" applyFill="1" applyBorder="1" applyAlignment="1" applyProtection="1">
      <alignment horizontal="center"/>
    </xf>
    <xf numFmtId="43" fontId="6" fillId="0" borderId="126" xfId="1" applyFont="1" applyFill="1" applyBorder="1" applyAlignment="1">
      <alignment horizontal="center"/>
    </xf>
    <xf numFmtId="187" fontId="6" fillId="0" borderId="126" xfId="1" applyNumberFormat="1" applyFont="1" applyFill="1" applyBorder="1" applyAlignment="1">
      <alignment horizontal="center"/>
    </xf>
    <xf numFmtId="43" fontId="6" fillId="0" borderId="126" xfId="1" applyFont="1" applyBorder="1"/>
    <xf numFmtId="187" fontId="6" fillId="0" borderId="126" xfId="1" applyNumberFormat="1" applyFont="1" applyBorder="1"/>
    <xf numFmtId="0" fontId="6" fillId="0" borderId="149" xfId="0" quotePrefix="1" applyFont="1" applyBorder="1" applyAlignment="1">
      <alignment horizontal="center"/>
    </xf>
    <xf numFmtId="187" fontId="6" fillId="0" borderId="149" xfId="1" applyNumberFormat="1" applyFont="1" applyBorder="1" applyAlignment="1">
      <alignment horizontal="right"/>
    </xf>
    <xf numFmtId="43" fontId="6" fillId="0" borderId="149" xfId="1" applyFont="1" applyBorder="1" applyAlignment="1">
      <alignment horizontal="right"/>
    </xf>
    <xf numFmtId="43" fontId="6" fillId="0" borderId="149" xfId="1" applyFont="1" applyBorder="1"/>
    <xf numFmtId="187" fontId="6" fillId="0" borderId="149" xfId="1" applyNumberFormat="1" applyFont="1" applyBorder="1"/>
    <xf numFmtId="0" fontId="6" fillId="0" borderId="134" xfId="0" quotePrefix="1" applyFont="1" applyBorder="1" applyAlignment="1">
      <alignment horizontal="center"/>
    </xf>
    <xf numFmtId="187" fontId="6" fillId="0" borderId="134" xfId="1" applyNumberFormat="1" applyFont="1" applyBorder="1" applyAlignment="1">
      <alignment horizontal="right"/>
    </xf>
    <xf numFmtId="43" fontId="6" fillId="0" borderId="134" xfId="1" applyFont="1" applyBorder="1" applyAlignment="1">
      <alignment horizontal="right"/>
    </xf>
    <xf numFmtId="43" fontId="6" fillId="0" borderId="134" xfId="1" applyFont="1" applyBorder="1"/>
    <xf numFmtId="187" fontId="6" fillId="0" borderId="134" xfId="1" applyNumberFormat="1" applyFont="1" applyBorder="1"/>
    <xf numFmtId="0" fontId="5" fillId="2" borderId="30" xfId="0" applyFont="1" applyFill="1" applyBorder="1" applyAlignment="1">
      <alignment horizontal="center"/>
    </xf>
    <xf numFmtId="49" fontId="5" fillId="0" borderId="62" xfId="12" applyNumberFormat="1" applyFont="1" applyFill="1" applyBorder="1" applyAlignment="1" applyProtection="1">
      <alignment horizontal="center"/>
    </xf>
    <xf numFmtId="1" fontId="27" fillId="0" borderId="62" xfId="18" applyNumberFormat="1" applyFont="1" applyFill="1" applyBorder="1" applyAlignment="1" applyProtection="1">
      <alignment horizontal="center"/>
    </xf>
    <xf numFmtId="189" fontId="6" fillId="0" borderId="151" xfId="12" applyNumberFormat="1" applyFont="1" applyFill="1" applyBorder="1" applyAlignment="1" applyProtection="1"/>
    <xf numFmtId="189" fontId="6" fillId="0" borderId="152" xfId="12" applyNumberFormat="1" applyFont="1" applyFill="1" applyBorder="1" applyAlignment="1" applyProtection="1"/>
    <xf numFmtId="189" fontId="6" fillId="0" borderId="152" xfId="12" applyNumberFormat="1" applyFont="1" applyFill="1" applyBorder="1" applyAlignment="1" applyProtection="1">
      <alignment horizontal="right"/>
    </xf>
    <xf numFmtId="49" fontId="14" fillId="0" borderId="62" xfId="11" applyNumberFormat="1" applyFont="1" applyBorder="1"/>
    <xf numFmtId="49" fontId="5" fillId="0" borderId="145" xfId="11" applyNumberFormat="1" applyFont="1" applyBorder="1" applyAlignment="1">
      <alignment horizontal="center"/>
    </xf>
    <xf numFmtId="187" fontId="6" fillId="0" borderId="31" xfId="1" applyNumberFormat="1" applyFont="1" applyBorder="1"/>
    <xf numFmtId="188" fontId="26" fillId="0" borderId="153" xfId="18" applyNumberFormat="1" applyFont="1" applyFill="1" applyBorder="1" applyAlignment="1" applyProtection="1">
      <alignment horizontal="right"/>
    </xf>
    <xf numFmtId="0" fontId="0" fillId="0" borderId="62" xfId="0" applyBorder="1"/>
    <xf numFmtId="189" fontId="26" fillId="0" borderId="147" xfId="18" applyNumberFormat="1" applyFont="1" applyFill="1" applyBorder="1" applyAlignment="1" applyProtection="1">
      <alignment horizontal="right"/>
    </xf>
    <xf numFmtId="189" fontId="26" fillId="0" borderId="95" xfId="18" applyNumberFormat="1" applyFont="1" applyFill="1" applyBorder="1" applyAlignment="1" applyProtection="1">
      <alignment horizontal="right"/>
    </xf>
    <xf numFmtId="49" fontId="29" fillId="0" borderId="147" xfId="17" applyNumberFormat="1" applyFont="1" applyBorder="1" applyAlignment="1">
      <alignment horizontal="center"/>
    </xf>
    <xf numFmtId="189" fontId="26" fillId="0" borderId="120" xfId="18" applyNumberFormat="1" applyFont="1" applyFill="1" applyBorder="1" applyAlignment="1" applyProtection="1">
      <alignment horizontal="right"/>
    </xf>
    <xf numFmtId="189" fontId="26" fillId="0" borderId="120" xfId="22" applyNumberFormat="1" applyFont="1" applyFill="1" applyBorder="1" applyAlignment="1" applyProtection="1"/>
    <xf numFmtId="189" fontId="6" fillId="0" borderId="120" xfId="22" applyNumberFormat="1" applyFont="1" applyFill="1" applyBorder="1" applyAlignment="1" applyProtection="1"/>
    <xf numFmtId="189" fontId="6" fillId="0" borderId="120" xfId="18" applyNumberFormat="1" applyFont="1" applyFill="1" applyBorder="1" applyAlignment="1" applyProtection="1">
      <alignment horizontal="right"/>
    </xf>
    <xf numFmtId="189" fontId="14" fillId="0" borderId="120" xfId="22" applyNumberFormat="1" applyFont="1" applyFill="1" applyBorder="1" applyAlignment="1" applyProtection="1"/>
    <xf numFmtId="189" fontId="14" fillId="0" borderId="154" xfId="5" applyNumberFormat="1" applyFont="1" applyFill="1" applyBorder="1" applyAlignment="1" applyProtection="1">
      <alignment horizontal="right"/>
    </xf>
    <xf numFmtId="0" fontId="4" fillId="0" borderId="0" xfId="26" quotePrefix="1"/>
    <xf numFmtId="0" fontId="4" fillId="0" borderId="0" xfId="26"/>
    <xf numFmtId="189" fontId="4" fillId="0" borderId="0" xfId="27" applyNumberFormat="1"/>
    <xf numFmtId="188" fontId="4" fillId="0" borderId="0" xfId="27"/>
    <xf numFmtId="187" fontId="0" fillId="0" borderId="0" xfId="27" applyNumberFormat="1" applyFont="1"/>
    <xf numFmtId="188" fontId="0" fillId="0" borderId="0" xfId="27" applyFont="1"/>
    <xf numFmtId="49" fontId="64" fillId="0" borderId="0" xfId="2" applyNumberFormat="1" applyFont="1"/>
    <xf numFmtId="49" fontId="64" fillId="0" borderId="0" xfId="2" applyNumberFormat="1" applyFont="1" applyAlignment="1">
      <alignment horizontal="left"/>
    </xf>
    <xf numFmtId="43" fontId="14" fillId="0" borderId="154" xfId="1" applyFont="1" applyFill="1" applyBorder="1" applyAlignment="1" applyProtection="1">
      <alignment horizontal="right"/>
    </xf>
    <xf numFmtId="43" fontId="6" fillId="0" borderId="126" xfId="1" applyFont="1" applyFill="1" applyBorder="1"/>
    <xf numFmtId="187" fontId="6" fillId="0" borderId="126" xfId="1" applyNumberFormat="1" applyFont="1" applyFill="1" applyBorder="1"/>
    <xf numFmtId="0" fontId="6" fillId="0" borderId="126" xfId="0" applyFont="1" applyBorder="1" applyAlignment="1">
      <alignment horizontal="center"/>
    </xf>
    <xf numFmtId="0" fontId="6" fillId="0" borderId="155" xfId="0" applyFont="1" applyBorder="1"/>
    <xf numFmtId="187" fontId="6" fillId="0" borderId="155" xfId="1" applyNumberFormat="1" applyFont="1" applyFill="1" applyBorder="1"/>
    <xf numFmtId="43" fontId="6" fillId="0" borderId="155" xfId="1" applyFont="1" applyFill="1" applyBorder="1"/>
    <xf numFmtId="0" fontId="14" fillId="2" borderId="145" xfId="0" applyFont="1" applyFill="1" applyBorder="1"/>
    <xf numFmtId="187" fontId="13" fillId="0" borderId="155" xfId="1" applyNumberFormat="1" applyFont="1" applyBorder="1"/>
    <xf numFmtId="187" fontId="14" fillId="0" borderId="84" xfId="1" applyNumberFormat="1" applyFont="1" applyFill="1" applyBorder="1" applyAlignment="1" applyProtection="1">
      <alignment horizontal="center"/>
    </xf>
    <xf numFmtId="187" fontId="14" fillId="0" borderId="5" xfId="1" applyNumberFormat="1" applyFont="1" applyBorder="1" applyAlignment="1">
      <alignment horizontal="center"/>
    </xf>
    <xf numFmtId="187" fontId="14" fillId="0" borderId="85" xfId="1" applyNumberFormat="1" applyFont="1" applyBorder="1" applyAlignment="1">
      <alignment horizontal="center"/>
    </xf>
    <xf numFmtId="0" fontId="7" fillId="0" borderId="26" xfId="7" applyFont="1" applyBorder="1"/>
    <xf numFmtId="43" fontId="13" fillId="0" borderId="155" xfId="1" applyFont="1" applyBorder="1"/>
    <xf numFmtId="0" fontId="25" fillId="0" borderId="60" xfId="15" applyFont="1" applyBorder="1" applyAlignment="1">
      <alignment horizontal="center"/>
    </xf>
    <xf numFmtId="0" fontId="13" fillId="0" borderId="155" xfId="0" applyFont="1" applyBorder="1" applyAlignment="1">
      <alignment horizontal="center"/>
    </xf>
    <xf numFmtId="49" fontId="63" fillId="0" borderId="0" xfId="2" applyNumberFormat="1" applyFont="1"/>
    <xf numFmtId="0" fontId="7" fillId="0" borderId="27" xfId="7" applyFont="1" applyBorder="1"/>
    <xf numFmtId="43" fontId="45" fillId="0" borderId="62" xfId="1" applyFont="1" applyBorder="1" applyAlignment="1">
      <alignment vertical="center"/>
    </xf>
    <xf numFmtId="187" fontId="45" fillId="0" borderId="62" xfId="1" applyNumberFormat="1" applyFont="1" applyBorder="1" applyAlignment="1">
      <alignment vertical="center"/>
    </xf>
    <xf numFmtId="187" fontId="6" fillId="0" borderId="149" xfId="1" applyNumberFormat="1" applyFont="1" applyFill="1" applyBorder="1" applyAlignment="1" applyProtection="1">
      <alignment horizontal="center"/>
    </xf>
    <xf numFmtId="43" fontId="6" fillId="0" borderId="149" xfId="1" applyFont="1" applyFill="1" applyBorder="1" applyAlignment="1" applyProtection="1">
      <alignment horizontal="center"/>
    </xf>
    <xf numFmtId="187" fontId="6" fillId="0" borderId="134" xfId="1" applyNumberFormat="1" applyFont="1" applyFill="1" applyBorder="1" applyAlignment="1" applyProtection="1">
      <alignment horizontal="center"/>
    </xf>
    <xf numFmtId="43" fontId="6" fillId="0" borderId="134" xfId="1" applyFont="1" applyFill="1" applyBorder="1" applyAlignment="1" applyProtection="1">
      <alignment horizontal="center"/>
    </xf>
    <xf numFmtId="43" fontId="12" fillId="0" borderId="5" xfId="1" applyFont="1" applyBorder="1" applyAlignment="1">
      <alignment vertical="center"/>
    </xf>
    <xf numFmtId="43" fontId="5" fillId="0" borderId="31" xfId="1" applyFont="1" applyFill="1" applyBorder="1" applyAlignment="1">
      <alignment horizontal="center"/>
    </xf>
    <xf numFmtId="43" fontId="5" fillId="0" borderId="9" xfId="1" applyFont="1" applyBorder="1" applyAlignment="1">
      <alignment horizontal="center"/>
    </xf>
    <xf numFmtId="187" fontId="12" fillId="0" borderId="5" xfId="1" applyNumberFormat="1" applyFont="1" applyBorder="1" applyAlignment="1">
      <alignment vertical="center"/>
    </xf>
    <xf numFmtId="187" fontId="5" fillId="0" borderId="31" xfId="1" applyNumberFormat="1" applyFont="1" applyFill="1" applyBorder="1" applyAlignment="1">
      <alignment horizontal="center"/>
    </xf>
    <xf numFmtId="187" fontId="5" fillId="0" borderId="9" xfId="1" applyNumberFormat="1" applyFont="1" applyBorder="1" applyAlignment="1">
      <alignment horizontal="center"/>
    </xf>
    <xf numFmtId="187" fontId="5" fillId="0" borderId="9" xfId="1" applyNumberFormat="1" applyFont="1" applyFill="1" applyBorder="1" applyAlignment="1">
      <alignment horizontal="center"/>
    </xf>
    <xf numFmtId="187" fontId="5" fillId="0" borderId="10" xfId="1" applyNumberFormat="1" applyFont="1" applyFill="1" applyBorder="1" applyAlignment="1">
      <alignment horizontal="center"/>
    </xf>
    <xf numFmtId="43" fontId="14" fillId="2" borderId="145" xfId="1" applyFont="1" applyFill="1" applyBorder="1" applyAlignment="1">
      <alignment horizontal="right"/>
    </xf>
    <xf numFmtId="187" fontId="14" fillId="0" borderId="41" xfId="1" applyNumberFormat="1" applyFont="1" applyBorder="1" applyAlignment="1">
      <alignment horizontal="center"/>
    </xf>
    <xf numFmtId="187" fontId="14" fillId="0" borderId="39" xfId="1" applyNumberFormat="1" applyFont="1" applyBorder="1" applyAlignment="1">
      <alignment horizontal="center"/>
    </xf>
    <xf numFmtId="1" fontId="39" fillId="0" borderId="0" xfId="26" applyNumberFormat="1" applyFont="1" applyAlignment="1">
      <alignment vertical="center"/>
    </xf>
    <xf numFmtId="0" fontId="13" fillId="0" borderId="0" xfId="26" applyFont="1" applyAlignment="1">
      <alignment vertical="center"/>
    </xf>
    <xf numFmtId="192" fontId="13" fillId="0" borderId="0" xfId="26" applyNumberFormat="1" applyFont="1" applyAlignment="1">
      <alignment horizontal="center" vertical="center"/>
    </xf>
    <xf numFmtId="0" fontId="13" fillId="0" borderId="0" xfId="26" applyFont="1" applyAlignment="1">
      <alignment horizontal="center" vertical="center"/>
    </xf>
    <xf numFmtId="191" fontId="13" fillId="0" borderId="0" xfId="26" applyNumberFormat="1" applyFont="1" applyAlignment="1">
      <alignment vertical="center"/>
    </xf>
    <xf numFmtId="0" fontId="13" fillId="0" borderId="0" xfId="26" applyFont="1" applyAlignment="1">
      <alignment horizontal="left" vertical="center"/>
    </xf>
    <xf numFmtId="0" fontId="13" fillId="0" borderId="0" xfId="26" applyFont="1" applyAlignment="1">
      <alignment horizontal="right" vertical="center"/>
    </xf>
    <xf numFmtId="187" fontId="13" fillId="0" borderId="0" xfId="27" applyNumberFormat="1" applyFont="1" applyBorder="1" applyAlignment="1">
      <alignment vertical="center"/>
    </xf>
    <xf numFmtId="187" fontId="13" fillId="0" borderId="0" xfId="27" applyNumberFormat="1" applyFont="1" applyBorder="1" applyAlignment="1">
      <alignment horizontal="center" vertical="center"/>
    </xf>
    <xf numFmtId="187" fontId="13" fillId="0" borderId="0" xfId="27" applyNumberFormat="1" applyFont="1" applyBorder="1" applyAlignment="1">
      <alignment horizontal="left" vertical="center"/>
    </xf>
    <xf numFmtId="187" fontId="13" fillId="0" borderId="0" xfId="27" applyNumberFormat="1" applyFont="1" applyBorder="1" applyAlignment="1">
      <alignment horizontal="right" vertical="center"/>
    </xf>
    <xf numFmtId="188" fontId="13" fillId="0" borderId="0" xfId="27" applyFont="1" applyBorder="1" applyAlignment="1">
      <alignment vertical="center"/>
    </xf>
    <xf numFmtId="1" fontId="27" fillId="0" borderId="156" xfId="26" applyNumberFormat="1" applyFont="1" applyBorder="1" applyAlignment="1">
      <alignment horizontal="center" vertical="center"/>
    </xf>
    <xf numFmtId="0" fontId="27" fillId="0" borderId="145" xfId="26" applyFont="1" applyBorder="1" applyAlignment="1">
      <alignment horizontal="center" vertical="center"/>
    </xf>
    <xf numFmtId="191" fontId="27" fillId="0" borderId="145" xfId="26" applyNumberFormat="1" applyFont="1" applyBorder="1" applyAlignment="1">
      <alignment horizontal="center" vertical="center"/>
    </xf>
    <xf numFmtId="187" fontId="27" fillId="0" borderId="145" xfId="27" applyNumberFormat="1" applyFont="1" applyBorder="1" applyAlignment="1">
      <alignment horizontal="center" vertical="center"/>
    </xf>
    <xf numFmtId="188" fontId="27" fillId="0" borderId="145" xfId="27" applyFont="1" applyBorder="1" applyAlignment="1">
      <alignment horizontal="center" vertical="center" wrapText="1"/>
    </xf>
    <xf numFmtId="187" fontId="27" fillId="0" borderId="145" xfId="27" applyNumberFormat="1" applyFont="1" applyBorder="1" applyAlignment="1">
      <alignment horizontal="center" vertical="center" wrapText="1"/>
    </xf>
    <xf numFmtId="187" fontId="13" fillId="0" borderId="150" xfId="1" applyNumberFormat="1" applyFont="1" applyBorder="1" applyAlignment="1">
      <alignment vertical="top"/>
    </xf>
    <xf numFmtId="187" fontId="6" fillId="0" borderId="150" xfId="1" applyNumberFormat="1" applyFont="1" applyFill="1" applyBorder="1"/>
    <xf numFmtId="43" fontId="6" fillId="0" borderId="150" xfId="1" applyFont="1" applyFill="1" applyBorder="1"/>
    <xf numFmtId="0" fontId="13" fillId="0" borderId="150" xfId="0" applyFont="1" applyBorder="1" applyAlignment="1">
      <alignment vertical="top"/>
    </xf>
    <xf numFmtId="0" fontId="13" fillId="0" borderId="150" xfId="0" applyFont="1" applyBorder="1" applyAlignment="1">
      <alignment vertical="top" wrapText="1"/>
    </xf>
    <xf numFmtId="187" fontId="13" fillId="0" borderId="150" xfId="1" applyNumberFormat="1" applyFont="1" applyBorder="1"/>
    <xf numFmtId="43" fontId="13" fillId="0" borderId="150" xfId="1" applyFont="1" applyBorder="1"/>
    <xf numFmtId="187" fontId="22" fillId="0" borderId="150" xfId="1" applyNumberFormat="1" applyFont="1" applyBorder="1"/>
    <xf numFmtId="43" fontId="22" fillId="0" borderId="150" xfId="1" applyFont="1" applyBorder="1"/>
    <xf numFmtId="0" fontId="6" fillId="0" borderId="148" xfId="0" quotePrefix="1" applyFont="1" applyBorder="1" applyAlignment="1">
      <alignment horizontal="center"/>
    </xf>
    <xf numFmtId="187" fontId="6" fillId="0" borderId="148" xfId="1" applyNumberFormat="1" applyFont="1" applyFill="1" applyBorder="1"/>
    <xf numFmtId="43" fontId="6" fillId="0" borderId="148" xfId="1" applyFont="1" applyFill="1" applyBorder="1"/>
    <xf numFmtId="0" fontId="6" fillId="0" borderId="150" xfId="0" quotePrefix="1" applyFont="1" applyBorder="1" applyAlignment="1">
      <alignment horizontal="center"/>
    </xf>
    <xf numFmtId="0" fontId="6" fillId="0" borderId="150" xfId="0" applyFont="1" applyBorder="1" applyAlignment="1">
      <alignment horizontal="center"/>
    </xf>
    <xf numFmtId="0" fontId="13" fillId="0" borderId="150" xfId="0" applyFont="1" applyBorder="1" applyAlignment="1">
      <alignment horizontal="center"/>
    </xf>
    <xf numFmtId="43" fontId="13" fillId="0" borderId="150" xfId="1" applyFont="1" applyBorder="1" applyAlignment="1">
      <alignment horizontal="center"/>
    </xf>
    <xf numFmtId="0" fontId="6" fillId="0" borderId="148" xfId="0" quotePrefix="1" applyFont="1" applyBorder="1" applyAlignment="1">
      <alignment horizontal="left"/>
    </xf>
    <xf numFmtId="0" fontId="6" fillId="0" borderId="150" xfId="0" quotePrefix="1" applyFont="1" applyBorder="1" applyAlignment="1">
      <alignment horizontal="left"/>
    </xf>
    <xf numFmtId="0" fontId="6" fillId="0" borderId="150" xfId="0" applyFont="1" applyBorder="1" applyAlignment="1">
      <alignment horizontal="left"/>
    </xf>
    <xf numFmtId="0" fontId="22" fillId="0" borderId="150" xfId="0" applyFont="1" applyBorder="1"/>
    <xf numFmtId="0" fontId="13" fillId="0" borderId="148" xfId="0" applyFont="1" applyBorder="1" applyAlignment="1">
      <alignment horizontal="center"/>
    </xf>
    <xf numFmtId="187" fontId="13" fillId="0" borderId="148" xfId="1" applyNumberFormat="1" applyFont="1" applyFill="1" applyBorder="1"/>
    <xf numFmtId="43" fontId="13" fillId="0" borderId="148" xfId="1" applyFont="1" applyFill="1" applyBorder="1"/>
    <xf numFmtId="187" fontId="13" fillId="0" borderId="150" xfId="1" applyNumberFormat="1" applyFont="1" applyFill="1" applyBorder="1"/>
    <xf numFmtId="43" fontId="13" fillId="0" borderId="150" xfId="1" applyFont="1" applyFill="1" applyBorder="1"/>
    <xf numFmtId="187" fontId="13" fillId="0" borderId="155" xfId="1" applyNumberFormat="1" applyFont="1" applyFill="1" applyBorder="1"/>
    <xf numFmtId="43" fontId="13" fillId="0" borderId="155" xfId="1" applyFont="1" applyFill="1" applyBorder="1"/>
    <xf numFmtId="187" fontId="6" fillId="0" borderId="157" xfId="1" applyNumberFormat="1" applyFont="1" applyFill="1" applyBorder="1" applyAlignment="1" applyProtection="1">
      <alignment horizontal="center"/>
    </xf>
    <xf numFmtId="43" fontId="6" fillId="0" borderId="157" xfId="1" applyFont="1" applyFill="1" applyBorder="1" applyAlignment="1" applyProtection="1">
      <alignment horizontal="center"/>
    </xf>
    <xf numFmtId="187" fontId="14" fillId="2" borderId="145" xfId="1" applyNumberFormat="1" applyFont="1" applyFill="1" applyBorder="1" applyAlignment="1" applyProtection="1">
      <alignment horizontal="center"/>
    </xf>
    <xf numFmtId="43" fontId="14" fillId="2" borderId="145" xfId="1" applyFont="1" applyFill="1" applyBorder="1" applyAlignment="1" applyProtection="1">
      <alignment horizontal="center"/>
    </xf>
    <xf numFmtId="43" fontId="13" fillId="0" borderId="150" xfId="1" applyFont="1" applyBorder="1" applyAlignment="1">
      <alignment vertical="top"/>
    </xf>
    <xf numFmtId="43" fontId="6" fillId="0" borderId="158" xfId="1" applyFont="1" applyFill="1" applyBorder="1" applyAlignment="1">
      <alignment horizontal="right"/>
    </xf>
    <xf numFmtId="187" fontId="6" fillId="0" borderId="158" xfId="1" applyNumberFormat="1" applyFont="1" applyFill="1" applyBorder="1"/>
    <xf numFmtId="43" fontId="6" fillId="0" borderId="158" xfId="1" applyFont="1" applyFill="1" applyBorder="1"/>
    <xf numFmtId="187" fontId="6" fillId="0" borderId="158" xfId="1" applyNumberFormat="1" applyFont="1" applyFill="1" applyBorder="1" applyAlignment="1">
      <alignment horizontal="right"/>
    </xf>
    <xf numFmtId="187" fontId="13" fillId="0" borderId="158" xfId="1" applyNumberFormat="1" applyFont="1" applyFill="1" applyBorder="1" applyAlignment="1">
      <alignment horizontal="right"/>
    </xf>
    <xf numFmtId="43" fontId="13" fillId="0" borderId="158" xfId="1" applyFont="1" applyFill="1" applyBorder="1" applyAlignment="1">
      <alignment horizontal="right"/>
    </xf>
    <xf numFmtId="189" fontId="6" fillId="0" borderId="159" xfId="12" applyNumberFormat="1" applyFont="1" applyFill="1" applyBorder="1" applyAlignment="1" applyProtection="1"/>
    <xf numFmtId="189" fontId="6" fillId="0" borderId="160" xfId="12" applyNumberFormat="1" applyFont="1" applyFill="1" applyBorder="1" applyAlignment="1" applyProtection="1"/>
    <xf numFmtId="189" fontId="6" fillId="0" borderId="160" xfId="12" applyNumberFormat="1" applyFont="1" applyFill="1" applyBorder="1" applyAlignment="1" applyProtection="1">
      <alignment horizontal="right"/>
    </xf>
    <xf numFmtId="43" fontId="6" fillId="0" borderId="28" xfId="1" applyFont="1" applyFill="1" applyBorder="1" applyAlignment="1" applyProtection="1"/>
    <xf numFmtId="49" fontId="14" fillId="0" borderId="152" xfId="11" applyNumberFormat="1" applyFont="1" applyBorder="1"/>
    <xf numFmtId="49" fontId="5" fillId="0" borderId="150" xfId="11" applyNumberFormat="1" applyFont="1" applyBorder="1" applyAlignment="1">
      <alignment horizontal="center"/>
    </xf>
    <xf numFmtId="187" fontId="6" fillId="0" borderId="152" xfId="1" applyNumberFormat="1" applyFont="1" applyBorder="1"/>
    <xf numFmtId="0" fontId="13" fillId="0" borderId="126" xfId="0" applyFont="1" applyBorder="1" applyAlignment="1">
      <alignment horizontal="center"/>
    </xf>
    <xf numFmtId="187" fontId="13" fillId="0" borderId="126" xfId="1" applyNumberFormat="1" applyFont="1" applyBorder="1"/>
    <xf numFmtId="43" fontId="13" fillId="0" borderId="126" xfId="1" applyFont="1" applyBorder="1"/>
    <xf numFmtId="0" fontId="13" fillId="0" borderId="157" xfId="0" applyFont="1" applyBorder="1" applyAlignment="1">
      <alignment horizontal="center"/>
    </xf>
    <xf numFmtId="187" fontId="13" fillId="0" borderId="157" xfId="1" applyNumberFormat="1" applyFont="1" applyBorder="1"/>
    <xf numFmtId="43" fontId="13" fillId="0" borderId="157" xfId="1" applyFont="1" applyBorder="1"/>
    <xf numFmtId="187" fontId="14" fillId="2" borderId="145" xfId="1" applyNumberFormat="1" applyFont="1" applyFill="1" applyBorder="1" applyAlignment="1">
      <alignment horizontal="center"/>
    </xf>
    <xf numFmtId="0" fontId="13" fillId="0" borderId="153" xfId="0" applyFont="1" applyBorder="1"/>
    <xf numFmtId="0" fontId="13" fillId="0" borderId="153" xfId="0" applyFont="1" applyBorder="1" applyAlignment="1">
      <alignment horizontal="left"/>
    </xf>
    <xf numFmtId="0" fontId="13" fillId="0" borderId="153" xfId="0" applyFont="1" applyBorder="1" applyAlignment="1">
      <alignment wrapText="1"/>
    </xf>
    <xf numFmtId="187" fontId="13" fillId="0" borderId="153" xfId="1" applyNumberFormat="1" applyFont="1" applyBorder="1"/>
    <xf numFmtId="43" fontId="13" fillId="0" borderId="153" xfId="1" applyFont="1" applyBorder="1"/>
    <xf numFmtId="0" fontId="13" fillId="0" borderId="155" xfId="0" applyFont="1" applyBorder="1"/>
    <xf numFmtId="0" fontId="13" fillId="0" borderId="155" xfId="0" applyFont="1" applyBorder="1" applyAlignment="1">
      <alignment horizontal="left"/>
    </xf>
    <xf numFmtId="0" fontId="13" fillId="0" borderId="155" xfId="0" applyFont="1" applyBorder="1" applyAlignment="1">
      <alignment wrapText="1"/>
    </xf>
    <xf numFmtId="0" fontId="14" fillId="2" borderId="161" xfId="0" applyFont="1" applyFill="1" applyBorder="1"/>
    <xf numFmtId="0" fontId="14" fillId="2" borderId="107" xfId="0" applyFont="1" applyFill="1" applyBorder="1" applyAlignment="1">
      <alignment horizontal="left"/>
    </xf>
    <xf numFmtId="0" fontId="14" fillId="2" borderId="156" xfId="0" applyFont="1" applyFill="1" applyBorder="1" applyAlignment="1">
      <alignment wrapText="1"/>
    </xf>
    <xf numFmtId="0" fontId="61" fillId="0" borderId="158" xfId="0" quotePrefix="1" applyFont="1" applyBorder="1" applyAlignment="1">
      <alignment vertical="top"/>
    </xf>
    <xf numFmtId="0" fontId="61" fillId="0" borderId="158" xfId="0" quotePrefix="1" applyFont="1" applyBorder="1" applyAlignment="1">
      <alignment vertical="top" wrapText="1"/>
    </xf>
    <xf numFmtId="187" fontId="13" fillId="0" borderId="158" xfId="1" applyNumberFormat="1" applyFont="1" applyBorder="1" applyAlignment="1">
      <alignment vertical="top"/>
    </xf>
    <xf numFmtId="43" fontId="6" fillId="0" borderId="158" xfId="1" applyFont="1" applyBorder="1" applyAlignment="1">
      <alignment vertical="top"/>
    </xf>
    <xf numFmtId="0" fontId="61" fillId="0" borderId="153" xfId="0" quotePrefix="1" applyFont="1" applyBorder="1" applyAlignment="1">
      <alignment vertical="top"/>
    </xf>
    <xf numFmtId="0" fontId="61" fillId="0" borderId="153" xfId="0" quotePrefix="1" applyFont="1" applyBorder="1" applyAlignment="1">
      <alignment horizontal="left" vertical="top" wrapText="1"/>
    </xf>
    <xf numFmtId="187" fontId="13" fillId="0" borderId="153" xfId="1" applyNumberFormat="1" applyFont="1" applyBorder="1" applyAlignment="1">
      <alignment vertical="top"/>
    </xf>
    <xf numFmtId="43" fontId="6" fillId="0" borderId="153" xfId="1" applyFont="1" applyBorder="1" applyAlignment="1">
      <alignment vertical="top"/>
    </xf>
    <xf numFmtId="0" fontId="61" fillId="0" borderId="153" xfId="0" quotePrefix="1" applyFont="1" applyBorder="1" applyAlignment="1">
      <alignment vertical="top" wrapText="1"/>
    </xf>
    <xf numFmtId="0" fontId="65" fillId="0" borderId="153" xfId="0" quotePrefix="1" applyFont="1" applyBorder="1" applyAlignment="1">
      <alignment vertical="top"/>
    </xf>
    <xf numFmtId="0" fontId="65" fillId="0" borderId="153" xfId="0" quotePrefix="1" applyFont="1" applyBorder="1" applyAlignment="1">
      <alignment vertical="top" wrapText="1"/>
    </xf>
    <xf numFmtId="187" fontId="6" fillId="0" borderId="153" xfId="1" applyNumberFormat="1" applyFont="1" applyFill="1" applyBorder="1" applyAlignment="1">
      <alignment vertical="top"/>
    </xf>
    <xf numFmtId="43" fontId="6" fillId="0" borderId="153" xfId="1" applyFont="1" applyFill="1" applyBorder="1" applyAlignment="1">
      <alignment vertical="top"/>
    </xf>
    <xf numFmtId="0" fontId="6" fillId="0" borderId="153" xfId="0" applyFont="1" applyBorder="1" applyAlignment="1">
      <alignment vertical="top" wrapText="1"/>
    </xf>
    <xf numFmtId="0" fontId="6" fillId="0" borderId="153" xfId="0" applyFont="1" applyBorder="1" applyAlignment="1">
      <alignment vertical="top"/>
    </xf>
    <xf numFmtId="0" fontId="13" fillId="0" borderId="153" xfId="0" applyFont="1" applyBorder="1" applyAlignment="1">
      <alignment vertical="top"/>
    </xf>
    <xf numFmtId="0" fontId="13" fillId="0" borderId="153" xfId="0" applyFont="1" applyBorder="1" applyAlignment="1">
      <alignment vertical="top" wrapText="1"/>
    </xf>
    <xf numFmtId="43" fontId="13" fillId="0" borderId="153" xfId="1" applyFont="1" applyBorder="1" applyAlignment="1">
      <alignment vertical="top"/>
    </xf>
    <xf numFmtId="0" fontId="61" fillId="0" borderId="155" xfId="0" quotePrefix="1" applyFont="1" applyBorder="1" applyAlignment="1">
      <alignment vertical="top"/>
    </xf>
    <xf numFmtId="0" fontId="61" fillId="0" borderId="155" xfId="0" quotePrefix="1" applyFont="1" applyBorder="1" applyAlignment="1">
      <alignment vertical="top" wrapText="1"/>
    </xf>
    <xf numFmtId="187" fontId="13" fillId="0" borderId="155" xfId="1" applyNumberFormat="1" applyFont="1" applyBorder="1" applyAlignment="1">
      <alignment vertical="top"/>
    </xf>
    <xf numFmtId="43" fontId="6" fillId="0" borderId="155" xfId="1" applyFont="1" applyBorder="1" applyAlignment="1">
      <alignment vertical="top"/>
    </xf>
    <xf numFmtId="0" fontId="65" fillId="0" borderId="155" xfId="0" quotePrefix="1" applyFont="1" applyBorder="1" applyAlignment="1">
      <alignment vertical="top"/>
    </xf>
    <xf numFmtId="0" fontId="65" fillId="0" borderId="155" xfId="0" quotePrefix="1" applyFont="1" applyBorder="1" applyAlignment="1">
      <alignment vertical="top" wrapText="1"/>
    </xf>
    <xf numFmtId="187" fontId="6" fillId="0" borderId="155" xfId="1" applyNumberFormat="1" applyFont="1" applyFill="1" applyBorder="1" applyAlignment="1">
      <alignment vertical="top"/>
    </xf>
    <xf numFmtId="43" fontId="6" fillId="0" borderId="155" xfId="1" applyFont="1" applyFill="1" applyBorder="1" applyAlignment="1">
      <alignment vertical="top"/>
    </xf>
    <xf numFmtId="0" fontId="6" fillId="0" borderId="155" xfId="0" applyFont="1" applyBorder="1" applyAlignment="1">
      <alignment vertical="top"/>
    </xf>
    <xf numFmtId="0" fontId="6" fillId="0" borderId="155" xfId="0" applyFont="1" applyBorder="1" applyAlignment="1">
      <alignment vertical="top" wrapText="1"/>
    </xf>
    <xf numFmtId="0" fontId="13" fillId="0" borderId="155" xfId="0" applyFont="1" applyBorder="1" applyAlignment="1">
      <alignment vertical="top"/>
    </xf>
    <xf numFmtId="0" fontId="13" fillId="0" borderId="155" xfId="0" applyFont="1" applyBorder="1" applyAlignment="1">
      <alignment vertical="top" wrapText="1"/>
    </xf>
    <xf numFmtId="43" fontId="13" fillId="0" borderId="155" xfId="1" applyFont="1" applyBorder="1" applyAlignment="1">
      <alignment vertical="top"/>
    </xf>
    <xf numFmtId="0" fontId="45" fillId="0" borderId="0" xfId="0" applyFont="1" applyAlignment="1">
      <alignment horizontal="left" vertical="center"/>
    </xf>
    <xf numFmtId="187" fontId="6" fillId="0" borderId="153" xfId="1" applyNumberFormat="1" applyFont="1" applyFill="1" applyBorder="1"/>
    <xf numFmtId="43" fontId="6" fillId="0" borderId="153" xfId="1" applyFont="1" applyFill="1" applyBorder="1"/>
    <xf numFmtId="187" fontId="6" fillId="0" borderId="153" xfId="1" applyNumberFormat="1" applyFont="1" applyFill="1" applyBorder="1" applyAlignment="1">
      <alignment horizontal="right"/>
    </xf>
    <xf numFmtId="43" fontId="6" fillId="0" borderId="153" xfId="1" applyFont="1" applyFill="1" applyBorder="1" applyAlignment="1">
      <alignment horizontal="right"/>
    </xf>
    <xf numFmtId="187" fontId="6" fillId="0" borderId="155" xfId="1" applyNumberFormat="1" applyFont="1" applyFill="1" applyBorder="1" applyAlignment="1">
      <alignment horizontal="right"/>
    </xf>
    <xf numFmtId="43" fontId="6" fillId="0" borderId="155" xfId="1" applyFont="1" applyFill="1" applyBorder="1" applyAlignment="1">
      <alignment horizontal="right"/>
    </xf>
    <xf numFmtId="0" fontId="6" fillId="0" borderId="158" xfId="0" quotePrefix="1" applyFont="1" applyBorder="1"/>
    <xf numFmtId="0" fontId="6" fillId="0" borderId="153" xfId="0" quotePrefix="1" applyFont="1" applyBorder="1"/>
    <xf numFmtId="0" fontId="6" fillId="0" borderId="153" xfId="0" applyFont="1" applyBorder="1"/>
    <xf numFmtId="187" fontId="13" fillId="0" borderId="153" xfId="1" applyNumberFormat="1" applyFont="1" applyFill="1" applyBorder="1" applyAlignment="1">
      <alignment horizontal="right"/>
    </xf>
    <xf numFmtId="43" fontId="13" fillId="0" borderId="153" xfId="1" applyFont="1" applyFill="1" applyBorder="1" applyAlignment="1">
      <alignment horizontal="right"/>
    </xf>
    <xf numFmtId="0" fontId="13" fillId="0" borderId="153" xfId="0" applyFont="1" applyBorder="1" applyAlignment="1">
      <alignment horizontal="center"/>
    </xf>
    <xf numFmtId="187" fontId="13" fillId="0" borderId="153" xfId="1" applyNumberFormat="1" applyFont="1" applyFill="1" applyBorder="1"/>
    <xf numFmtId="43" fontId="13" fillId="0" borderId="153" xfId="1" applyFont="1" applyFill="1" applyBorder="1"/>
    <xf numFmtId="187" fontId="13" fillId="0" borderId="155" xfId="1" applyNumberFormat="1" applyFont="1" applyFill="1" applyBorder="1" applyAlignment="1">
      <alignment horizontal="right"/>
    </xf>
    <xf numFmtId="43" fontId="13" fillId="0" borderId="155" xfId="1" applyFont="1" applyFill="1" applyBorder="1" applyAlignment="1">
      <alignment horizontal="right"/>
    </xf>
    <xf numFmtId="189" fontId="26" fillId="0" borderId="153" xfId="18" applyNumberFormat="1" applyFont="1" applyFill="1" applyBorder="1" applyAlignment="1" applyProtection="1">
      <alignment horizontal="right"/>
    </xf>
    <xf numFmtId="189" fontId="26" fillId="0" borderId="121" xfId="18" applyNumberFormat="1" applyFont="1" applyFill="1" applyBorder="1" applyAlignment="1" applyProtection="1">
      <alignment horizontal="right"/>
    </xf>
    <xf numFmtId="49" fontId="27" fillId="0" borderId="162" xfId="11" applyNumberFormat="1" applyFont="1" applyBorder="1" applyAlignment="1">
      <alignment horizontal="center"/>
    </xf>
    <xf numFmtId="187" fontId="22" fillId="0" borderId="153" xfId="1" applyNumberFormat="1" applyFont="1" applyBorder="1"/>
    <xf numFmtId="187" fontId="5" fillId="2" borderId="145" xfId="1" applyNumberFormat="1" applyFont="1" applyFill="1" applyBorder="1" applyAlignment="1">
      <alignment horizontal="right"/>
    </xf>
    <xf numFmtId="189" fontId="7" fillId="2" borderId="145" xfId="21" applyNumberFormat="1" applyFont="1" applyFill="1" applyBorder="1" applyAlignment="1">
      <alignment horizontal="right"/>
    </xf>
    <xf numFmtId="189" fontId="5" fillId="2" borderId="145" xfId="21" applyNumberFormat="1" applyFont="1" applyFill="1" applyBorder="1" applyAlignment="1">
      <alignment horizontal="right"/>
    </xf>
    <xf numFmtId="49" fontId="27" fillId="0" borderId="163" xfId="17" applyNumberFormat="1" applyFont="1" applyBorder="1" applyAlignment="1">
      <alignment horizontal="center"/>
    </xf>
    <xf numFmtId="49" fontId="29" fillId="0" borderId="74" xfId="17" applyNumberFormat="1" applyFont="1" applyBorder="1" applyAlignment="1">
      <alignment horizontal="center"/>
    </xf>
    <xf numFmtId="0" fontId="6" fillId="0" borderId="158" xfId="19" applyFont="1" applyBorder="1" applyAlignment="1">
      <alignment horizontal="left"/>
    </xf>
    <xf numFmtId="189" fontId="14" fillId="0" borderId="158" xfId="12" applyNumberFormat="1" applyFont="1" applyFill="1" applyBorder="1" applyAlignment="1" applyProtection="1"/>
    <xf numFmtId="189" fontId="6" fillId="0" borderId="158" xfId="22" applyNumberFormat="1" applyFont="1" applyFill="1" applyBorder="1" applyAlignment="1" applyProtection="1"/>
    <xf numFmtId="0" fontId="6" fillId="0" borderId="120" xfId="19" applyFont="1" applyBorder="1" applyAlignment="1">
      <alignment horizontal="left"/>
    </xf>
    <xf numFmtId="187" fontId="14" fillId="0" borderId="120" xfId="1" applyNumberFormat="1" applyFont="1" applyBorder="1"/>
    <xf numFmtId="189" fontId="14" fillId="0" borderId="120" xfId="12" applyNumberFormat="1" applyFont="1" applyFill="1" applyBorder="1" applyAlignment="1" applyProtection="1"/>
    <xf numFmtId="0" fontId="6" fillId="0" borderId="121" xfId="19" applyFont="1" applyBorder="1" applyAlignment="1">
      <alignment horizontal="left"/>
    </xf>
    <xf numFmtId="189" fontId="6" fillId="0" borderId="155" xfId="22" applyNumberFormat="1" applyFont="1" applyFill="1" applyBorder="1" applyAlignment="1" applyProtection="1"/>
    <xf numFmtId="189" fontId="6" fillId="0" borderId="155" xfId="22" applyNumberFormat="1" applyFont="1" applyFill="1" applyBorder="1" applyAlignment="1" applyProtection="1">
      <alignment horizontal="center"/>
    </xf>
    <xf numFmtId="189" fontId="26" fillId="0" borderId="155" xfId="22" applyNumberFormat="1" applyFont="1" applyFill="1" applyBorder="1" applyAlignment="1" applyProtection="1"/>
    <xf numFmtId="0" fontId="5" fillId="2" borderId="164" xfId="21" applyFont="1" applyFill="1" applyBorder="1" applyAlignment="1">
      <alignment horizontal="left"/>
    </xf>
    <xf numFmtId="49" fontId="29" fillId="0" borderId="145" xfId="17" applyNumberFormat="1" applyFont="1" applyBorder="1" applyAlignment="1">
      <alignment horizontal="center"/>
    </xf>
    <xf numFmtId="49" fontId="28" fillId="0" borderId="148" xfId="17" applyNumberFormat="1" applyFont="1" applyBorder="1" applyAlignment="1">
      <alignment horizontal="center"/>
    </xf>
    <xf numFmtId="49" fontId="27" fillId="0" borderId="120" xfId="17" applyNumberFormat="1" applyFont="1" applyBorder="1" applyAlignment="1">
      <alignment horizontal="center"/>
    </xf>
    <xf numFmtId="49" fontId="28" fillId="0" borderId="155" xfId="17" applyNumberFormat="1" applyFont="1" applyBorder="1" applyAlignment="1">
      <alignment horizontal="center"/>
    </xf>
    <xf numFmtId="187" fontId="14" fillId="0" borderId="158" xfId="1" applyNumberFormat="1" applyFont="1" applyFill="1" applyBorder="1" applyAlignment="1" applyProtection="1"/>
    <xf numFmtId="187" fontId="14" fillId="0" borderId="120" xfId="1" applyNumberFormat="1" applyFont="1" applyFill="1" applyBorder="1" applyAlignment="1" applyProtection="1"/>
    <xf numFmtId="187" fontId="6" fillId="0" borderId="158" xfId="1" applyNumberFormat="1" applyFont="1" applyFill="1" applyBorder="1" applyAlignment="1" applyProtection="1"/>
    <xf numFmtId="187" fontId="6" fillId="0" borderId="120" xfId="1" applyNumberFormat="1" applyFont="1" applyFill="1" applyBorder="1" applyAlignment="1" applyProtection="1"/>
    <xf numFmtId="187" fontId="6" fillId="0" borderId="120" xfId="1" applyNumberFormat="1" applyFont="1" applyFill="1" applyBorder="1" applyAlignment="1" applyProtection="1">
      <alignment horizontal="right"/>
    </xf>
    <xf numFmtId="187" fontId="7" fillId="2" borderId="145" xfId="1" applyNumberFormat="1" applyFont="1" applyFill="1" applyBorder="1" applyAlignment="1">
      <alignment horizontal="right"/>
    </xf>
    <xf numFmtId="187" fontId="26" fillId="0" borderId="120" xfId="1" applyNumberFormat="1" applyFont="1" applyFill="1" applyBorder="1" applyAlignment="1" applyProtection="1"/>
    <xf numFmtId="0" fontId="4" fillId="0" borderId="125" xfId="26" quotePrefix="1" applyBorder="1"/>
    <xf numFmtId="0" fontId="4" fillId="0" borderId="125" xfId="26" applyBorder="1"/>
    <xf numFmtId="189" fontId="4" fillId="0" borderId="125" xfId="27" applyNumberFormat="1" applyBorder="1"/>
    <xf numFmtId="188" fontId="4" fillId="0" borderId="125" xfId="27" applyBorder="1"/>
    <xf numFmtId="0" fontId="4" fillId="0" borderId="126" xfId="26" quotePrefix="1" applyBorder="1"/>
    <xf numFmtId="0" fontId="4" fillId="0" borderId="126" xfId="26" applyBorder="1"/>
    <xf numFmtId="189" fontId="4" fillId="0" borderId="126" xfId="27" applyNumberFormat="1" applyBorder="1"/>
    <xf numFmtId="188" fontId="4" fillId="0" borderId="126" xfId="27" applyBorder="1"/>
    <xf numFmtId="0" fontId="4" fillId="0" borderId="126" xfId="26" quotePrefix="1" applyBorder="1" applyAlignment="1">
      <alignment wrapText="1"/>
    </xf>
    <xf numFmtId="0" fontId="4" fillId="0" borderId="149" xfId="26" quotePrefix="1" applyBorder="1"/>
    <xf numFmtId="0" fontId="4" fillId="0" borderId="149" xfId="26" applyBorder="1"/>
    <xf numFmtId="189" fontId="4" fillId="0" borderId="149" xfId="27" applyNumberFormat="1" applyBorder="1"/>
    <xf numFmtId="188" fontId="4" fillId="0" borderId="149" xfId="27" applyBorder="1"/>
    <xf numFmtId="49" fontId="5" fillId="0" borderId="62" xfId="12" applyNumberFormat="1" applyFont="1" applyFill="1" applyBorder="1" applyAlignment="1" applyProtection="1">
      <alignment horizontal="center"/>
    </xf>
    <xf numFmtId="49" fontId="6" fillId="0" borderId="155" xfId="0" applyNumberFormat="1" applyFont="1" applyBorder="1"/>
    <xf numFmtId="187" fontId="6" fillId="0" borderId="155" xfId="16" applyNumberFormat="1" applyFont="1" applyFill="1" applyBorder="1" applyAlignment="1">
      <alignment horizontal="right"/>
    </xf>
    <xf numFmtId="187" fontId="22" fillId="0" borderId="170" xfId="1" applyNumberFormat="1" applyFont="1" applyBorder="1"/>
    <xf numFmtId="187" fontId="27" fillId="2" borderId="171" xfId="1" applyNumberFormat="1" applyFont="1" applyFill="1" applyBorder="1" applyAlignment="1" applyProtection="1">
      <alignment horizontal="right"/>
    </xf>
    <xf numFmtId="49" fontId="27" fillId="0" borderId="146" xfId="17" applyNumberFormat="1" applyFont="1" applyBorder="1" applyAlignment="1">
      <alignment horizontal="center"/>
    </xf>
    <xf numFmtId="189" fontId="14" fillId="0" borderId="169" xfId="22" applyNumberFormat="1" applyFont="1" applyFill="1" applyBorder="1" applyAlignment="1" applyProtection="1"/>
    <xf numFmtId="187" fontId="14" fillId="0" borderId="169" xfId="1" applyNumberFormat="1" applyFont="1" applyFill="1" applyBorder="1" applyAlignment="1" applyProtection="1"/>
    <xf numFmtId="189" fontId="6" fillId="0" borderId="169" xfId="22" applyNumberFormat="1" applyFont="1" applyFill="1" applyBorder="1" applyAlignment="1" applyProtection="1">
      <alignment horizontal="center"/>
    </xf>
    <xf numFmtId="189" fontId="26" fillId="0" borderId="169" xfId="18" applyNumberFormat="1" applyFont="1" applyFill="1" applyBorder="1" applyAlignment="1" applyProtection="1">
      <alignment horizontal="right"/>
    </xf>
    <xf numFmtId="187" fontId="26" fillId="0" borderId="169" xfId="1" applyNumberFormat="1" applyFont="1" applyFill="1" applyBorder="1" applyAlignment="1" applyProtection="1"/>
    <xf numFmtId="43" fontId="14" fillId="0" borderId="0" xfId="1" applyFont="1"/>
    <xf numFmtId="1" fontId="27" fillId="0" borderId="177" xfId="18" applyNumberFormat="1" applyFont="1" applyFill="1" applyBorder="1" applyAlignment="1" applyProtection="1">
      <alignment horizontal="center"/>
    </xf>
    <xf numFmtId="49" fontId="7" fillId="0" borderId="0" xfId="2" applyNumberFormat="1" applyFont="1" applyAlignment="1">
      <alignment horizontal="left"/>
    </xf>
    <xf numFmtId="0" fontId="7" fillId="0" borderId="14" xfId="2" applyFont="1" applyBorder="1" applyAlignment="1">
      <alignment horizontal="center"/>
    </xf>
    <xf numFmtId="0" fontId="7" fillId="0" borderId="103" xfId="2" applyFont="1" applyBorder="1" applyAlignment="1">
      <alignment horizontal="center"/>
    </xf>
    <xf numFmtId="0" fontId="7" fillId="0" borderId="93" xfId="2" applyFont="1" applyBorder="1" applyAlignment="1">
      <alignment horizontal="center"/>
    </xf>
    <xf numFmtId="49" fontId="64" fillId="0" borderId="0" xfId="2" applyNumberFormat="1" applyFont="1"/>
    <xf numFmtId="49" fontId="7" fillId="0" borderId="14" xfId="2" applyNumberFormat="1" applyFont="1" applyBorder="1" applyAlignment="1">
      <alignment horizontal="center"/>
    </xf>
    <xf numFmtId="49" fontId="7" fillId="0" borderId="111" xfId="2" applyNumberFormat="1" applyFont="1" applyBorder="1" applyAlignment="1">
      <alignment horizontal="center"/>
    </xf>
    <xf numFmtId="49" fontId="7" fillId="0" borderId="112" xfId="2" applyNumberFormat="1" applyFont="1" applyBorder="1" applyAlignment="1">
      <alignment horizontal="center"/>
    </xf>
    <xf numFmtId="49" fontId="5" fillId="0" borderId="0" xfId="2" applyNumberFormat="1" applyFont="1"/>
    <xf numFmtId="49" fontId="38" fillId="0" borderId="11" xfId="2" applyNumberFormat="1" applyFont="1" applyBorder="1" applyAlignment="1">
      <alignment horizontal="left"/>
    </xf>
    <xf numFmtId="49" fontId="6" fillId="0" borderId="0" xfId="2" applyNumberFormat="1" applyFont="1"/>
    <xf numFmtId="0" fontId="16" fillId="0" borderId="66" xfId="2" applyFont="1" applyBorder="1" applyAlignment="1">
      <alignment horizontal="center"/>
    </xf>
    <xf numFmtId="0" fontId="16" fillId="0" borderId="67" xfId="2" applyFont="1" applyBorder="1" applyAlignment="1">
      <alignment horizontal="center"/>
    </xf>
    <xf numFmtId="0" fontId="16" fillId="0" borderId="81" xfId="2" applyFont="1" applyBorder="1" applyAlignment="1">
      <alignment horizontal="center"/>
    </xf>
    <xf numFmtId="0" fontId="16" fillId="0" borderId="93" xfId="2" applyFont="1" applyBorder="1" applyAlignment="1">
      <alignment horizontal="center"/>
    </xf>
    <xf numFmtId="0" fontId="41" fillId="0" borderId="0" xfId="2" applyFont="1" applyAlignment="1">
      <alignment horizontal="left"/>
    </xf>
    <xf numFmtId="0" fontId="42" fillId="0" borderId="66" xfId="2" applyFont="1" applyBorder="1" applyAlignment="1">
      <alignment horizontal="center"/>
    </xf>
    <xf numFmtId="0" fontId="42" fillId="0" borderId="67" xfId="2" applyFont="1" applyBorder="1" applyAlignment="1">
      <alignment horizontal="center"/>
    </xf>
    <xf numFmtId="0" fontId="42" fillId="0" borderId="97" xfId="2" applyFont="1" applyBorder="1" applyAlignment="1">
      <alignment horizontal="center"/>
    </xf>
    <xf numFmtId="0" fontId="42" fillId="0" borderId="94" xfId="2" applyFont="1" applyBorder="1" applyAlignment="1">
      <alignment horizontal="center"/>
    </xf>
    <xf numFmtId="0" fontId="7" fillId="0" borderId="114" xfId="7" applyFont="1" applyBorder="1" applyAlignment="1">
      <alignment horizontal="left" vertical="center"/>
    </xf>
    <xf numFmtId="0" fontId="7" fillId="0" borderId="63" xfId="7" applyFont="1" applyBorder="1" applyAlignment="1">
      <alignment horizontal="left" vertical="center"/>
    </xf>
    <xf numFmtId="189" fontId="7" fillId="0" borderId="89" xfId="8" applyNumberFormat="1" applyFont="1" applyFill="1" applyBorder="1" applyAlignment="1" applyProtection="1">
      <alignment horizontal="center"/>
    </xf>
    <xf numFmtId="189" fontId="7" fillId="0" borderId="88" xfId="8" applyNumberFormat="1" applyFont="1" applyFill="1" applyBorder="1" applyAlignment="1" applyProtection="1">
      <alignment horizontal="center"/>
    </xf>
    <xf numFmtId="49" fontId="5" fillId="0" borderId="172" xfId="12" applyNumberFormat="1" applyFont="1" applyFill="1" applyBorder="1" applyAlignment="1" applyProtection="1">
      <alignment horizontal="center"/>
    </xf>
    <xf numFmtId="49" fontId="5" fillId="0" borderId="173" xfId="12" applyNumberFormat="1" applyFont="1" applyFill="1" applyBorder="1" applyAlignment="1" applyProtection="1">
      <alignment horizontal="center"/>
    </xf>
    <xf numFmtId="49" fontId="5" fillId="0" borderId="174" xfId="12" applyNumberFormat="1" applyFont="1" applyFill="1" applyBorder="1" applyAlignment="1" applyProtection="1">
      <alignment horizontal="center"/>
    </xf>
    <xf numFmtId="0" fontId="7" fillId="0" borderId="0" xfId="15" applyFont="1" applyAlignment="1">
      <alignment vertical="center"/>
    </xf>
    <xf numFmtId="189" fontId="5" fillId="0" borderId="105" xfId="15" applyNumberFormat="1" applyFont="1" applyBorder="1" applyAlignment="1">
      <alignment horizontal="center"/>
    </xf>
    <xf numFmtId="189" fontId="5" fillId="0" borderId="43" xfId="15" applyNumberFormat="1" applyFont="1" applyBorder="1" applyAlignment="1">
      <alignment horizontal="center"/>
    </xf>
    <xf numFmtId="189" fontId="5" fillId="0" borderId="32" xfId="15" applyNumberFormat="1" applyFont="1" applyBorder="1" applyAlignment="1">
      <alignment horizontal="center"/>
    </xf>
    <xf numFmtId="187" fontId="5" fillId="0" borderId="42" xfId="1" applyNumberFormat="1" applyFont="1" applyFill="1" applyBorder="1" applyAlignment="1">
      <alignment horizontal="center"/>
    </xf>
    <xf numFmtId="187" fontId="5" fillId="0" borderId="43" xfId="1" applyNumberFormat="1" applyFont="1" applyFill="1" applyBorder="1" applyAlignment="1">
      <alignment horizontal="center"/>
    </xf>
    <xf numFmtId="187" fontId="5" fillId="0" borderId="32" xfId="1" applyNumberFormat="1" applyFont="1" applyFill="1" applyBorder="1" applyAlignment="1">
      <alignment horizontal="center"/>
    </xf>
    <xf numFmtId="187" fontId="5" fillId="0" borderId="128" xfId="1" applyNumberFormat="1" applyFont="1" applyFill="1" applyBorder="1" applyAlignment="1">
      <alignment horizontal="center"/>
    </xf>
    <xf numFmtId="187" fontId="5" fillId="0" borderId="129" xfId="1" applyNumberFormat="1" applyFont="1" applyFill="1" applyBorder="1" applyAlignment="1">
      <alignment horizontal="center"/>
    </xf>
    <xf numFmtId="187" fontId="5" fillId="0" borderId="130" xfId="1" applyNumberFormat="1" applyFont="1" applyFill="1" applyBorder="1" applyAlignment="1">
      <alignment horizontal="center"/>
    </xf>
    <xf numFmtId="189" fontId="14" fillId="0" borderId="46" xfId="15" applyNumberFormat="1" applyFont="1" applyBorder="1" applyAlignment="1">
      <alignment horizontal="center"/>
    </xf>
    <xf numFmtId="189" fontId="14" fillId="0" borderId="47" xfId="15" applyNumberFormat="1" applyFont="1" applyBorder="1" applyAlignment="1">
      <alignment horizontal="center"/>
    </xf>
    <xf numFmtId="189" fontId="14" fillId="0" borderId="48" xfId="15" applyNumberFormat="1" applyFont="1" applyBorder="1" applyAlignment="1">
      <alignment horizontal="center"/>
    </xf>
    <xf numFmtId="187" fontId="14" fillId="0" borderId="46" xfId="1" applyNumberFormat="1" applyFont="1" applyFill="1" applyBorder="1" applyAlignment="1">
      <alignment horizontal="center"/>
    </xf>
    <xf numFmtId="187" fontId="14" fillId="0" borderId="47" xfId="1" applyNumberFormat="1" applyFont="1" applyFill="1" applyBorder="1" applyAlignment="1">
      <alignment horizontal="center"/>
    </xf>
    <xf numFmtId="187" fontId="14" fillId="0" borderId="48" xfId="1" applyNumberFormat="1" applyFont="1" applyFill="1" applyBorder="1" applyAlignment="1">
      <alignment horizontal="center"/>
    </xf>
    <xf numFmtId="187" fontId="14" fillId="0" borderId="136" xfId="1" applyNumberFormat="1" applyFont="1" applyFill="1" applyBorder="1" applyAlignment="1">
      <alignment horizontal="center"/>
    </xf>
    <xf numFmtId="187" fontId="14" fillId="0" borderId="137" xfId="1" applyNumberFormat="1" applyFont="1" applyFill="1" applyBorder="1" applyAlignment="1">
      <alignment horizontal="center"/>
    </xf>
    <xf numFmtId="187" fontId="14" fillId="0" borderId="138" xfId="1" applyNumberFormat="1" applyFont="1" applyFill="1" applyBorder="1" applyAlignment="1">
      <alignment horizontal="center"/>
    </xf>
    <xf numFmtId="43" fontId="5" fillId="0" borderId="107" xfId="1" applyFont="1" applyFill="1" applyBorder="1" applyAlignment="1">
      <alignment horizontal="center"/>
    </xf>
    <xf numFmtId="43" fontId="5" fillId="0" borderId="108" xfId="1" applyFont="1" applyFill="1" applyBorder="1" applyAlignment="1">
      <alignment horizontal="center"/>
    </xf>
    <xf numFmtId="43" fontId="5" fillId="0" borderId="109" xfId="1" applyFont="1" applyBorder="1" applyAlignment="1">
      <alignment horizontal="center"/>
    </xf>
    <xf numFmtId="43" fontId="5" fillId="0" borderId="107" xfId="1" applyFont="1" applyBorder="1" applyAlignment="1">
      <alignment horizontal="center"/>
    </xf>
    <xf numFmtId="43" fontId="5" fillId="0" borderId="108" xfId="1" applyFont="1" applyBorder="1" applyAlignment="1">
      <alignment horizontal="center"/>
    </xf>
    <xf numFmtId="187" fontId="5" fillId="0" borderId="109" xfId="1" applyNumberFormat="1" applyFont="1" applyFill="1" applyBorder="1" applyAlignment="1">
      <alignment horizontal="center"/>
    </xf>
    <xf numFmtId="187" fontId="5" fillId="0" borderId="107" xfId="1" applyNumberFormat="1" applyFont="1" applyFill="1" applyBorder="1" applyAlignment="1">
      <alignment horizontal="center"/>
    </xf>
    <xf numFmtId="187" fontId="5" fillId="0" borderId="110" xfId="1" applyNumberFormat="1" applyFont="1" applyFill="1" applyBorder="1" applyAlignment="1">
      <alignment horizontal="center"/>
    </xf>
    <xf numFmtId="187" fontId="14" fillId="0" borderId="23" xfId="1" applyNumberFormat="1" applyFont="1" applyFill="1" applyBorder="1" applyAlignment="1">
      <alignment horizontal="center"/>
    </xf>
    <xf numFmtId="187" fontId="14" fillId="0" borderId="0" xfId="1" applyNumberFormat="1" applyFont="1" applyFill="1" applyBorder="1" applyAlignment="1">
      <alignment horizontal="center"/>
    </xf>
    <xf numFmtId="187" fontId="14" fillId="0" borderId="22" xfId="1" applyNumberFormat="1" applyFont="1" applyFill="1" applyBorder="1" applyAlignment="1">
      <alignment horizontal="center"/>
    </xf>
    <xf numFmtId="187" fontId="14" fillId="0" borderId="23" xfId="1" applyNumberFormat="1" applyFont="1" applyBorder="1" applyAlignment="1">
      <alignment horizontal="center"/>
    </xf>
    <xf numFmtId="187" fontId="14" fillId="0" borderId="0" xfId="1" applyNumberFormat="1" applyFont="1" applyAlignment="1">
      <alignment horizontal="center"/>
    </xf>
    <xf numFmtId="187" fontId="14" fillId="0" borderId="22" xfId="1" applyNumberFormat="1" applyFont="1" applyBorder="1" applyAlignment="1">
      <alignment horizontal="center"/>
    </xf>
    <xf numFmtId="0" fontId="5" fillId="0" borderId="132" xfId="15" applyFont="1" applyBorder="1" applyAlignment="1">
      <alignment horizontal="center" vertical="center"/>
    </xf>
    <xf numFmtId="0" fontId="5" fillId="0" borderId="133" xfId="15" applyFont="1" applyBorder="1" applyAlignment="1">
      <alignment horizontal="center" vertical="center"/>
    </xf>
    <xf numFmtId="0" fontId="5" fillId="0" borderId="34" xfId="15" applyFont="1" applyBorder="1" applyAlignment="1">
      <alignment horizontal="center" vertical="center" wrapText="1"/>
    </xf>
    <xf numFmtId="0" fontId="5" fillId="0" borderId="29" xfId="15" applyFont="1" applyBorder="1" applyAlignment="1">
      <alignment horizontal="center" vertical="center" wrapText="1"/>
    </xf>
    <xf numFmtId="187" fontId="5" fillId="0" borderId="36" xfId="1" applyNumberFormat="1" applyFont="1" applyFill="1" applyBorder="1" applyAlignment="1">
      <alignment horizontal="center"/>
    </xf>
    <xf numFmtId="187" fontId="5" fillId="0" borderId="37" xfId="1" applyNumberFormat="1" applyFont="1" applyFill="1" applyBorder="1" applyAlignment="1">
      <alignment horizontal="center"/>
    </xf>
    <xf numFmtId="187" fontId="5" fillId="0" borderId="38" xfId="1" applyNumberFormat="1" applyFont="1" applyFill="1" applyBorder="1" applyAlignment="1">
      <alignment horizontal="center"/>
    </xf>
    <xf numFmtId="0" fontId="5" fillId="0" borderId="71" xfId="13" applyFont="1" applyBorder="1" applyAlignment="1">
      <alignment horizontal="center" vertical="center"/>
    </xf>
    <xf numFmtId="0" fontId="5" fillId="0" borderId="78" xfId="13" applyFont="1" applyBorder="1" applyAlignment="1">
      <alignment horizontal="center" vertical="center"/>
    </xf>
    <xf numFmtId="187" fontId="5" fillId="0" borderId="4" xfId="1" applyNumberFormat="1" applyFont="1" applyFill="1" applyBorder="1" applyAlignment="1">
      <alignment horizontal="center" vertical="center"/>
    </xf>
    <xf numFmtId="187" fontId="5" fillId="0" borderId="1" xfId="1" applyNumberFormat="1" applyFont="1" applyFill="1" applyBorder="1" applyAlignment="1">
      <alignment horizontal="center" vertical="center"/>
    </xf>
    <xf numFmtId="187" fontId="5" fillId="0" borderId="2" xfId="1" applyNumberFormat="1" applyFont="1" applyFill="1" applyBorder="1" applyAlignment="1">
      <alignment horizontal="center" vertical="center"/>
    </xf>
    <xf numFmtId="0" fontId="40" fillId="0" borderId="0" xfId="15" applyFont="1" applyAlignment="1">
      <alignment vertical="center"/>
    </xf>
    <xf numFmtId="189" fontId="25" fillId="0" borderId="42" xfId="15" applyNumberFormat="1" applyFont="1" applyBorder="1" applyAlignment="1">
      <alignment horizontal="center"/>
    </xf>
    <xf numFmtId="189" fontId="25" fillId="0" borderId="43" xfId="15" applyNumberFormat="1" applyFont="1" applyBorder="1" applyAlignment="1">
      <alignment horizontal="center"/>
    </xf>
    <xf numFmtId="189" fontId="25" fillId="0" borderId="32" xfId="15" applyNumberFormat="1" applyFont="1" applyBorder="1" applyAlignment="1">
      <alignment horizontal="center"/>
    </xf>
    <xf numFmtId="187" fontId="25" fillId="0" borderId="42" xfId="1" applyNumberFormat="1" applyFont="1" applyFill="1" applyBorder="1" applyAlignment="1">
      <alignment horizontal="center"/>
    </xf>
    <xf numFmtId="187" fontId="25" fillId="0" borderId="43" xfId="1" applyNumberFormat="1" applyFont="1" applyFill="1" applyBorder="1" applyAlignment="1">
      <alignment horizontal="center"/>
    </xf>
    <xf numFmtId="187" fontId="25" fillId="0" borderId="32" xfId="1" applyNumberFormat="1" applyFont="1" applyFill="1" applyBorder="1" applyAlignment="1">
      <alignment horizontal="center"/>
    </xf>
    <xf numFmtId="187" fontId="25" fillId="0" borderId="73" xfId="1" applyNumberFormat="1" applyFont="1" applyFill="1" applyBorder="1" applyAlignment="1">
      <alignment horizontal="center"/>
    </xf>
    <xf numFmtId="189" fontId="24" fillId="0" borderId="55" xfId="15" applyNumberFormat="1" applyFont="1" applyBorder="1" applyAlignment="1">
      <alignment horizontal="center"/>
    </xf>
    <xf numFmtId="189" fontId="24" fillId="0" borderId="56" xfId="15" applyNumberFormat="1" applyFont="1" applyBorder="1" applyAlignment="1">
      <alignment horizontal="center"/>
    </xf>
    <xf numFmtId="189" fontId="24" fillId="0" borderId="57" xfId="15" applyNumberFormat="1" applyFont="1" applyBorder="1" applyAlignment="1">
      <alignment horizontal="center"/>
    </xf>
    <xf numFmtId="187" fontId="24" fillId="0" borderId="55" xfId="1" applyNumberFormat="1" applyFont="1" applyFill="1" applyBorder="1" applyAlignment="1">
      <alignment horizontal="center"/>
    </xf>
    <xf numFmtId="187" fontId="24" fillId="0" borderId="56" xfId="1" applyNumberFormat="1" applyFont="1" applyFill="1" applyBorder="1" applyAlignment="1">
      <alignment horizontal="center"/>
    </xf>
    <xf numFmtId="187" fontId="24" fillId="0" borderId="57" xfId="1" applyNumberFormat="1" applyFont="1" applyFill="1" applyBorder="1" applyAlignment="1">
      <alignment horizontal="center"/>
    </xf>
    <xf numFmtId="187" fontId="24" fillId="0" borderId="81" xfId="1" applyNumberFormat="1" applyFont="1" applyFill="1" applyBorder="1" applyAlignment="1">
      <alignment horizontal="center"/>
    </xf>
    <xf numFmtId="187" fontId="24" fillId="0" borderId="82" xfId="1" applyNumberFormat="1" applyFont="1" applyFill="1" applyBorder="1" applyAlignment="1">
      <alignment horizontal="center"/>
    </xf>
    <xf numFmtId="187" fontId="24" fillId="0" borderId="83" xfId="1" applyNumberFormat="1" applyFont="1" applyFill="1" applyBorder="1" applyAlignment="1">
      <alignment horizontal="center"/>
    </xf>
    <xf numFmtId="0" fontId="5" fillId="0" borderId="42" xfId="15" applyFont="1" applyBorder="1" applyAlignment="1">
      <alignment horizontal="center"/>
    </xf>
    <xf numFmtId="0" fontId="5" fillId="0" borderId="43" xfId="15" applyFont="1" applyBorder="1" applyAlignment="1">
      <alignment horizontal="center"/>
    </xf>
    <xf numFmtId="0" fontId="5" fillId="0" borderId="32" xfId="15" applyFont="1" applyBorder="1" applyAlignment="1">
      <alignment horizontal="center"/>
    </xf>
    <xf numFmtId="3" fontId="5" fillId="0" borderId="42" xfId="15" applyNumberFormat="1" applyFont="1" applyBorder="1" applyAlignment="1">
      <alignment horizontal="center"/>
    </xf>
    <xf numFmtId="3" fontId="5" fillId="0" borderId="43" xfId="15" applyNumberFormat="1" applyFont="1" applyBorder="1" applyAlignment="1">
      <alignment horizontal="center"/>
    </xf>
    <xf numFmtId="3" fontId="5" fillId="0" borderId="32" xfId="15" applyNumberFormat="1" applyFont="1" applyBorder="1" applyAlignment="1">
      <alignment horizontal="center"/>
    </xf>
    <xf numFmtId="3" fontId="5" fillId="0" borderId="73" xfId="15" applyNumberFormat="1" applyFont="1" applyBorder="1" applyAlignment="1">
      <alignment horizontal="center"/>
    </xf>
    <xf numFmtId="0" fontId="14" fillId="0" borderId="55" xfId="15" applyFont="1" applyBorder="1" applyAlignment="1">
      <alignment horizontal="center"/>
    </xf>
    <xf numFmtId="0" fontId="14" fillId="0" borderId="56" xfId="15" applyFont="1" applyBorder="1" applyAlignment="1">
      <alignment horizontal="center"/>
    </xf>
    <xf numFmtId="0" fontId="14" fillId="0" borderId="57" xfId="15" applyFont="1" applyBorder="1" applyAlignment="1">
      <alignment horizontal="center"/>
    </xf>
    <xf numFmtId="3" fontId="14" fillId="0" borderId="55" xfId="15" applyNumberFormat="1" applyFont="1" applyBorder="1" applyAlignment="1">
      <alignment horizontal="center"/>
    </xf>
    <xf numFmtId="3" fontId="14" fillId="0" borderId="56" xfId="15" applyNumberFormat="1" applyFont="1" applyBorder="1" applyAlignment="1">
      <alignment horizontal="center"/>
    </xf>
    <xf numFmtId="3" fontId="14" fillId="0" borderId="57" xfId="15" applyNumberFormat="1" applyFont="1" applyBorder="1" applyAlignment="1">
      <alignment horizontal="center"/>
    </xf>
    <xf numFmtId="43" fontId="25" fillId="0" borderId="42" xfId="1" applyFont="1" applyFill="1" applyBorder="1" applyAlignment="1">
      <alignment horizontal="center"/>
    </xf>
    <xf numFmtId="43" fontId="25" fillId="0" borderId="43" xfId="1" applyFont="1" applyFill="1" applyBorder="1" applyAlignment="1">
      <alignment horizontal="center"/>
    </xf>
    <xf numFmtId="43" fontId="25" fillId="0" borderId="32" xfId="1" applyFont="1" applyFill="1" applyBorder="1" applyAlignment="1">
      <alignment horizontal="center"/>
    </xf>
    <xf numFmtId="43" fontId="25" fillId="0" borderId="128" xfId="1" applyFont="1" applyFill="1" applyBorder="1" applyAlignment="1">
      <alignment horizontal="center"/>
    </xf>
    <xf numFmtId="43" fontId="25" fillId="0" borderId="129" xfId="1" applyFont="1" applyFill="1" applyBorder="1" applyAlignment="1">
      <alignment horizontal="center"/>
    </xf>
    <xf numFmtId="43" fontId="25" fillId="0" borderId="130" xfId="1" applyFont="1" applyFill="1" applyBorder="1" applyAlignment="1">
      <alignment horizontal="center"/>
    </xf>
    <xf numFmtId="187" fontId="24" fillId="0" borderId="46" xfId="1" applyNumberFormat="1" applyFont="1" applyFill="1" applyBorder="1" applyAlignment="1">
      <alignment horizontal="center"/>
    </xf>
    <xf numFmtId="187" fontId="24" fillId="0" borderId="47" xfId="1" applyNumberFormat="1" applyFont="1" applyFill="1" applyBorder="1" applyAlignment="1">
      <alignment horizontal="center"/>
    </xf>
    <xf numFmtId="187" fontId="24" fillId="0" borderId="48" xfId="1" applyNumberFormat="1" applyFont="1" applyFill="1" applyBorder="1" applyAlignment="1">
      <alignment horizontal="center"/>
    </xf>
    <xf numFmtId="187" fontId="24" fillId="0" borderId="103" xfId="1" applyNumberFormat="1" applyFont="1" applyFill="1" applyBorder="1" applyAlignment="1">
      <alignment horizontal="center"/>
    </xf>
    <xf numFmtId="187" fontId="24" fillId="0" borderId="111" xfId="1" applyNumberFormat="1" applyFont="1" applyFill="1" applyBorder="1" applyAlignment="1">
      <alignment horizontal="center"/>
    </xf>
    <xf numFmtId="0" fontId="7" fillId="0" borderId="62" xfId="15" applyFont="1" applyBorder="1" applyAlignment="1">
      <alignment vertical="center"/>
    </xf>
    <xf numFmtId="43" fontId="5" fillId="0" borderId="42" xfId="1" applyFont="1" applyFill="1" applyBorder="1" applyAlignment="1">
      <alignment horizontal="center"/>
    </xf>
    <xf numFmtId="43" fontId="5" fillId="0" borderId="43" xfId="1" applyFont="1" applyFill="1" applyBorder="1" applyAlignment="1">
      <alignment horizontal="center"/>
    </xf>
    <xf numFmtId="43" fontId="5" fillId="0" borderId="32" xfId="1" applyFont="1" applyFill="1" applyBorder="1" applyAlignment="1">
      <alignment horizontal="center"/>
    </xf>
    <xf numFmtId="43" fontId="5" fillId="0" borderId="42" xfId="1" applyFont="1" applyBorder="1" applyAlignment="1">
      <alignment horizontal="center"/>
    </xf>
    <xf numFmtId="43" fontId="5" fillId="0" borderId="43" xfId="1" applyFont="1" applyBorder="1" applyAlignment="1">
      <alignment horizontal="center"/>
    </xf>
    <xf numFmtId="43" fontId="5" fillId="0" borderId="32" xfId="1" applyFont="1" applyBorder="1" applyAlignment="1">
      <alignment horizontal="center"/>
    </xf>
    <xf numFmtId="43" fontId="5" fillId="0" borderId="73" xfId="1" applyFont="1" applyBorder="1" applyAlignment="1">
      <alignment horizontal="center"/>
    </xf>
    <xf numFmtId="187" fontId="14" fillId="0" borderId="46" xfId="1" applyNumberFormat="1" applyFont="1" applyBorder="1" applyAlignment="1">
      <alignment horizontal="center"/>
    </xf>
    <xf numFmtId="187" fontId="14" fillId="0" borderId="47" xfId="1" applyNumberFormat="1" applyFont="1" applyBorder="1" applyAlignment="1">
      <alignment horizontal="center"/>
    </xf>
    <xf numFmtId="187" fontId="14" fillId="0" borderId="48" xfId="1" applyNumberFormat="1" applyFont="1" applyBorder="1" applyAlignment="1">
      <alignment horizontal="center"/>
    </xf>
    <xf numFmtId="187" fontId="14" fillId="0" borderId="81" xfId="1" applyNumberFormat="1" applyFont="1" applyBorder="1" applyAlignment="1">
      <alignment horizontal="center"/>
    </xf>
    <xf numFmtId="187" fontId="14" fillId="0" borderId="82" xfId="1" applyNumberFormat="1" applyFont="1" applyBorder="1" applyAlignment="1">
      <alignment horizontal="center"/>
    </xf>
    <xf numFmtId="187" fontId="14" fillId="0" borderId="83" xfId="1" applyNumberFormat="1" applyFont="1" applyBorder="1" applyAlignment="1">
      <alignment horizontal="center"/>
    </xf>
    <xf numFmtId="0" fontId="14" fillId="0" borderId="80" xfId="15" applyFont="1" applyBorder="1" applyAlignment="1">
      <alignment horizontal="center" vertical="center" wrapText="1"/>
    </xf>
    <xf numFmtId="0" fontId="14" fillId="0" borderId="60" xfId="15" applyFont="1" applyBorder="1" applyAlignment="1">
      <alignment horizontal="center" vertical="center" wrapText="1"/>
    </xf>
    <xf numFmtId="0" fontId="14" fillId="0" borderId="61" xfId="15" applyFont="1" applyBorder="1" applyAlignment="1">
      <alignment horizontal="center" vertical="center" wrapText="1"/>
    </xf>
    <xf numFmtId="1" fontId="27" fillId="0" borderId="172" xfId="18" applyNumberFormat="1" applyFont="1" applyFill="1" applyBorder="1" applyAlignment="1" applyProtection="1">
      <alignment horizontal="center"/>
    </xf>
    <xf numFmtId="1" fontId="27" fillId="0" borderId="173" xfId="18" applyNumberFormat="1" applyFont="1" applyFill="1" applyBorder="1" applyAlignment="1" applyProtection="1">
      <alignment horizontal="center"/>
    </xf>
    <xf numFmtId="1" fontId="27" fillId="0" borderId="174" xfId="18" applyNumberFormat="1" applyFont="1" applyFill="1" applyBorder="1" applyAlignment="1" applyProtection="1">
      <alignment horizontal="center"/>
    </xf>
    <xf numFmtId="49" fontId="27" fillId="0" borderId="161" xfId="22" applyNumberFormat="1" applyFont="1" applyFill="1" applyBorder="1" applyAlignment="1" applyProtection="1">
      <alignment horizontal="center"/>
    </xf>
    <xf numFmtId="49" fontId="27" fillId="0" borderId="167" xfId="22" applyNumberFormat="1" applyFont="1" applyFill="1" applyBorder="1" applyAlignment="1" applyProtection="1">
      <alignment horizontal="center"/>
    </xf>
    <xf numFmtId="49" fontId="27" fillId="0" borderId="168" xfId="22" applyNumberFormat="1" applyFont="1" applyFill="1" applyBorder="1" applyAlignment="1" applyProtection="1">
      <alignment horizontal="center"/>
    </xf>
    <xf numFmtId="49" fontId="27" fillId="0" borderId="165" xfId="22" applyNumberFormat="1" applyFont="1" applyFill="1" applyBorder="1" applyAlignment="1" applyProtection="1">
      <alignment horizontal="center"/>
    </xf>
    <xf numFmtId="49" fontId="27" fillId="0" borderId="175" xfId="22" applyNumberFormat="1" applyFont="1" applyFill="1" applyBorder="1" applyAlignment="1" applyProtection="1">
      <alignment horizontal="center"/>
    </xf>
    <xf numFmtId="49" fontId="27" fillId="0" borderId="176" xfId="22" applyNumberFormat="1" applyFont="1" applyFill="1" applyBorder="1" applyAlignment="1" applyProtection="1">
      <alignment horizontal="center"/>
    </xf>
    <xf numFmtId="49" fontId="29" fillId="0" borderId="166" xfId="22" applyNumberFormat="1" applyFont="1" applyFill="1" applyBorder="1" applyAlignment="1" applyProtection="1">
      <alignment horizontal="center"/>
    </xf>
    <xf numFmtId="49" fontId="29" fillId="0" borderId="167" xfId="22" applyNumberFormat="1" applyFont="1" applyFill="1" applyBorder="1" applyAlignment="1" applyProtection="1">
      <alignment horizontal="center"/>
    </xf>
    <xf numFmtId="49" fontId="29" fillId="0" borderId="168" xfId="22" applyNumberFormat="1" applyFont="1" applyFill="1" applyBorder="1" applyAlignment="1" applyProtection="1">
      <alignment horizontal="center"/>
    </xf>
    <xf numFmtId="49" fontId="27" fillId="0" borderId="166" xfId="22" applyNumberFormat="1" applyFont="1" applyFill="1" applyBorder="1" applyAlignment="1" applyProtection="1">
      <alignment horizontal="center"/>
    </xf>
    <xf numFmtId="49" fontId="46" fillId="0" borderId="0" xfId="0" applyNumberFormat="1" applyFont="1" applyAlignment="1">
      <alignment horizontal="center"/>
    </xf>
    <xf numFmtId="1" fontId="27" fillId="0" borderId="145" xfId="26" applyNumberFormat="1" applyFont="1" applyBorder="1" applyAlignment="1">
      <alignment horizontal="center" vertical="center" wrapText="1"/>
    </xf>
  </cellXfs>
  <cellStyles count="28">
    <cellStyle name="Comma 10" xfId="20" xr:uid="{00000000-0005-0000-0000-000000000000}"/>
    <cellStyle name="Comma 2" xfId="4" xr:uid="{00000000-0005-0000-0000-000001000000}"/>
    <cellStyle name="Comma 2 10" xfId="3" xr:uid="{00000000-0005-0000-0000-000002000000}"/>
    <cellStyle name="Comma 2 2" xfId="5" xr:uid="{00000000-0005-0000-0000-000003000000}"/>
    <cellStyle name="Comma 2 3 2" xfId="8" xr:uid="{00000000-0005-0000-0000-000004000000}"/>
    <cellStyle name="Comma 2 4 2" xfId="12" xr:uid="{00000000-0005-0000-0000-000005000000}"/>
    <cellStyle name="Comma 2 5 2" xfId="18" xr:uid="{00000000-0005-0000-0000-000006000000}"/>
    <cellStyle name="Comma 2 6 2" xfId="22" xr:uid="{00000000-0005-0000-0000-000007000000}"/>
    <cellStyle name="Comma 2 7 2 2" xfId="9" xr:uid="{00000000-0005-0000-0000-000008000000}"/>
    <cellStyle name="Comma 2 8" xfId="23" xr:uid="{00000000-0005-0000-0000-000009000000}"/>
    <cellStyle name="Comma 3" xfId="6" xr:uid="{00000000-0005-0000-0000-00000A000000}"/>
    <cellStyle name="Comma 3 3 2" xfId="25" xr:uid="{00000000-0005-0000-0000-00000B000000}"/>
    <cellStyle name="Comma 4" xfId="16" xr:uid="{00000000-0005-0000-0000-00000C000000}"/>
    <cellStyle name="Comma 8 2" xfId="14" xr:uid="{00000000-0005-0000-0000-00000D000000}"/>
    <cellStyle name="Excel Built-in Normal" xfId="15" xr:uid="{00000000-0005-0000-0000-00000E000000}"/>
    <cellStyle name="Normal 2" xfId="2" xr:uid="{00000000-0005-0000-0000-00000F000000}"/>
    <cellStyle name="Normal 3" xfId="10" xr:uid="{00000000-0005-0000-0000-000010000000}"/>
    <cellStyle name="Normal 3 2" xfId="13" xr:uid="{00000000-0005-0000-0000-000011000000}"/>
    <cellStyle name="Normal_App.Cl._CCW" xfId="24" xr:uid="{00000000-0005-0000-0000-000013000000}"/>
    <cellStyle name="Normal_Jul_46" xfId="11" xr:uid="{00000000-0005-0000-0000-000014000000}"/>
    <cellStyle name="Normal_Jul_46 2" xfId="17" xr:uid="{00000000-0005-0000-0000-000015000000}"/>
    <cellStyle name="Normal_สถิติมิถุนายน.1xls" xfId="7" xr:uid="{00000000-0005-0000-0000-000016000000}"/>
    <cellStyle name="Normal_สถิติมิถุนายน.1xls 2" xfId="21" xr:uid="{00000000-0005-0000-0000-000017000000}"/>
    <cellStyle name="Normal_สรุปสถิติ48 2" xfId="19" xr:uid="{00000000-0005-0000-0000-000018000000}"/>
    <cellStyle name="จุลภาค" xfId="1" builtinId="3"/>
    <cellStyle name="จุลภาค 2" xfId="27" xr:uid="{96BEE7CE-DD4A-4D4B-B6B6-C7FA9AD07DEC}"/>
    <cellStyle name="ปกติ" xfId="0" builtinId="0"/>
    <cellStyle name="ปกติ 2" xfId="26" xr:uid="{603892CD-01BF-4BA5-BB42-F1AF32A452A3}"/>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h-T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[2]เปรียบเทียบ.ประกอบกิจการ!$A$5:$A$16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Lit>
              <c:formatCode>General</c:formatCode>
              <c:ptCount val="1"/>
              <c:pt idx="0">
                <c:v>0</c:v>
              </c:pt>
            </c:numLit>
          </c:val>
          <c:extLst>
            <c:ext xmlns:c16="http://schemas.microsoft.com/office/drawing/2014/chart" uri="{C3380CC4-5D6E-409C-BE32-E72D297353CC}">
              <c16:uniqueId val="{00000000-7F61-4B43-A50C-50D935A633B1}"/>
            </c:ext>
          </c:extLst>
        </c:ser>
        <c:ser>
          <c:idx val="1"/>
          <c:order val="1"/>
          <c:tx>
            <c:strRef>
              <c:f>[2]เปรียบเทียบ.ประกอบกิจการ!$B$4</c:f>
              <c:strCache>
                <c:ptCount val="1"/>
                <c:pt idx="0">
                  <c:v>2553</c:v>
                </c:pt>
              </c:strCache>
            </c:strRef>
          </c:tx>
          <c:invertIfNegative val="0"/>
          <c:cat>
            <c:strRef>
              <c:f>[2]เปรียบเทียบ.ประกอบกิจการ!$A$5:$A$16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[2]เปรียบเทียบ.ประกอบกิจการ!$B$5:$B$16</c:f>
              <c:numCache>
                <c:formatCode>General</c:formatCode>
                <c:ptCount val="12"/>
                <c:pt idx="0">
                  <c:v>243</c:v>
                </c:pt>
                <c:pt idx="1">
                  <c:v>283</c:v>
                </c:pt>
                <c:pt idx="2">
                  <c:v>356</c:v>
                </c:pt>
                <c:pt idx="3">
                  <c:v>279</c:v>
                </c:pt>
                <c:pt idx="4">
                  <c:v>263</c:v>
                </c:pt>
                <c:pt idx="5">
                  <c:v>328</c:v>
                </c:pt>
                <c:pt idx="6">
                  <c:v>339</c:v>
                </c:pt>
                <c:pt idx="7">
                  <c:v>306</c:v>
                </c:pt>
                <c:pt idx="8">
                  <c:v>365</c:v>
                </c:pt>
                <c:pt idx="9">
                  <c:v>345</c:v>
                </c:pt>
                <c:pt idx="10">
                  <c:v>333</c:v>
                </c:pt>
                <c:pt idx="11">
                  <c:v>308</c:v>
                </c:pt>
              </c:numCache>
            </c:numRef>
          </c:val>
          <c:extLst>
            <c:ext xmlns:c16="http://schemas.microsoft.com/office/drawing/2014/chart" uri="{C3380CC4-5D6E-409C-BE32-E72D297353CC}">
              <c16:uniqueId val="{00000001-7F61-4B43-A50C-50D935A633B1}"/>
            </c:ext>
          </c:extLst>
        </c:ser>
        <c:ser>
          <c:idx val="2"/>
          <c:order val="2"/>
          <c:tx>
            <c:strRef>
              <c:f>[2]เปรียบเทียบ.ประกอบกิจการ!$C$4</c:f>
              <c:strCache>
                <c:ptCount val="1"/>
                <c:pt idx="0">
                  <c:v>2554</c:v>
                </c:pt>
              </c:strCache>
            </c:strRef>
          </c:tx>
          <c:invertIfNegative val="0"/>
          <c:cat>
            <c:strRef>
              <c:f>[2]เปรียบเทียบ.ประกอบกิจการ!$A$5:$A$16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[2]เปรียบเทียบ.ประกอบกิจการ!$C$5:$C$16</c:f>
              <c:numCache>
                <c:formatCode>General</c:formatCode>
                <c:ptCount val="12"/>
                <c:pt idx="0">
                  <c:v>296</c:v>
                </c:pt>
                <c:pt idx="1">
                  <c:v>261</c:v>
                </c:pt>
                <c:pt idx="2">
                  <c:v>334</c:v>
                </c:pt>
                <c:pt idx="3">
                  <c:v>354</c:v>
                </c:pt>
                <c:pt idx="4">
                  <c:v>293</c:v>
                </c:pt>
                <c:pt idx="5">
                  <c:v>344</c:v>
                </c:pt>
                <c:pt idx="6">
                  <c:v>326</c:v>
                </c:pt>
                <c:pt idx="7">
                  <c:v>359</c:v>
                </c:pt>
                <c:pt idx="8">
                  <c:v>429</c:v>
                </c:pt>
                <c:pt idx="9">
                  <c:v>305</c:v>
                </c:pt>
                <c:pt idx="10">
                  <c:v>286</c:v>
                </c:pt>
                <c:pt idx="11">
                  <c:v>276</c:v>
                </c:pt>
              </c:numCache>
            </c:numRef>
          </c:val>
          <c:extLst>
            <c:ext xmlns:c16="http://schemas.microsoft.com/office/drawing/2014/chart" uri="{C3380CC4-5D6E-409C-BE32-E72D297353CC}">
              <c16:uniqueId val="{00000002-7F61-4B43-A50C-50D935A633B1}"/>
            </c:ext>
          </c:extLst>
        </c:ser>
        <c:ser>
          <c:idx val="3"/>
          <c:order val="3"/>
          <c:tx>
            <c:strRef>
              <c:f>[2]เปรียบเทียบ.ประกอบกิจการ!$E$4</c:f>
              <c:strCache>
                <c:ptCount val="1"/>
                <c:pt idx="0">
                  <c:v>2556</c:v>
                </c:pt>
              </c:strCache>
            </c:strRef>
          </c:tx>
          <c:invertIfNegative val="0"/>
          <c:cat>
            <c:strRef>
              <c:f>[2]เปรียบเทียบ.ประกอบกิจการ!$A$5:$A$16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[2]เปรียบเทียบ.ประกอบกิจการ!$E$5:$E$16</c:f>
              <c:numCache>
                <c:formatCode>General</c:formatCode>
                <c:ptCount val="12"/>
                <c:pt idx="0">
                  <c:v>328</c:v>
                </c:pt>
                <c:pt idx="1">
                  <c:v>345</c:v>
                </c:pt>
                <c:pt idx="2">
                  <c:v>350</c:v>
                </c:pt>
                <c:pt idx="3">
                  <c:v>361</c:v>
                </c:pt>
                <c:pt idx="4">
                  <c:v>358</c:v>
                </c:pt>
                <c:pt idx="5">
                  <c:v>402</c:v>
                </c:pt>
              </c:numCache>
            </c:numRef>
          </c:val>
          <c:extLst>
            <c:ext xmlns:c16="http://schemas.microsoft.com/office/drawing/2014/chart" uri="{C3380CC4-5D6E-409C-BE32-E72D297353CC}">
              <c16:uniqueId val="{00000003-7F61-4B43-A50C-50D935A633B1}"/>
            </c:ext>
          </c:extLst>
        </c:ser>
        <c:dLbls>
          <c:showLegendKey val="0"/>
          <c:showVal val="0"/>
          <c:showCatName val="0"/>
          <c:showSerName val="0"/>
          <c:showPercent val="0"/>
          <c:showBubbleSize val="0"/>
        </c:dLbls>
        <c:gapWidth val="150"/>
        <c:axId val="540915168"/>
        <c:axId val="540908112"/>
      </c:barChart>
      <c:catAx>
        <c:axId val="5409151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Tahoma"/>
                <a:ea typeface="Tahoma"/>
                <a:cs typeface="Tahoma"/>
              </a:defRPr>
            </a:pPr>
            <a:endParaRPr lang="th-TH"/>
          </a:p>
        </c:txPr>
        <c:crossAx val="540908112"/>
        <c:crosses val="autoZero"/>
        <c:auto val="1"/>
        <c:lblAlgn val="ctr"/>
        <c:lblOffset val="100"/>
        <c:noMultiLvlLbl val="0"/>
      </c:catAx>
      <c:valAx>
        <c:axId val="540908112"/>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Tahoma"/>
                <a:ea typeface="Tahoma"/>
                <a:cs typeface="Tahoma"/>
              </a:defRPr>
            </a:pPr>
            <a:endParaRPr lang="th-TH"/>
          </a:p>
        </c:txPr>
        <c:crossAx val="540915168"/>
        <c:crosses val="autoZero"/>
        <c:crossBetween val="between"/>
      </c:valAx>
    </c:plotArea>
    <c:legend>
      <c:legendPos val="r"/>
      <c:layout>
        <c:manualLayout>
          <c:xMode val="edge"/>
          <c:yMode val="edge"/>
          <c:x val="0.28646234605289983"/>
          <c:y val="0.8966207483450237"/>
          <c:w val="0.41985759472373652"/>
          <c:h val="8.2120627413040936E-2"/>
        </c:manualLayout>
      </c:layout>
      <c:overlay val="0"/>
      <c:txPr>
        <a:bodyPr/>
        <a:lstStyle/>
        <a:p>
          <a:pPr>
            <a:defRPr sz="110" b="0" i="0" u="none" strike="noStrike" baseline="0">
              <a:solidFill>
                <a:srgbClr val="000000"/>
              </a:solidFill>
              <a:latin typeface="Tahoma"/>
              <a:ea typeface="Tahoma"/>
              <a:cs typeface="Tahoma"/>
            </a:defRPr>
          </a:pPr>
          <a:endParaRPr lang="th-TH"/>
        </a:p>
      </c:txPr>
    </c:legend>
    <c:plotVisOnly val="1"/>
    <c:dispBlanksAs val="gap"/>
    <c:showDLblsOverMax val="0"/>
  </c:chart>
  <c:txPr>
    <a:bodyPr/>
    <a:lstStyle/>
    <a:p>
      <a:pPr>
        <a:defRPr sz="1000" b="0" i="0" u="none" strike="noStrike" baseline="0">
          <a:solidFill>
            <a:srgbClr val="000000"/>
          </a:solidFill>
          <a:latin typeface="Tahoma"/>
          <a:ea typeface="Tahoma"/>
          <a:cs typeface="Tahoma"/>
        </a:defRPr>
      </a:pPr>
      <a:endParaRPr lang="th-TH"/>
    </a:p>
  </c:txPr>
  <c:printSettings>
    <c:headerFooter/>
    <c:pageMargins b="0.75000000000000666" l="0.70000000000000062" r="0.70000000000000062" t="0.75000000000000666" header="0.30000000000000032" footer="0.30000000000000032"/>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h-T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[3]เปรียบเทียบ.ประกอบกิจการ!$A$5:$A$16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Lit>
              <c:formatCode>General</c:formatCode>
              <c:ptCount val="1"/>
              <c:pt idx="0">
                <c:v>0</c:v>
              </c:pt>
            </c:numLit>
          </c:val>
          <c:extLst>
            <c:ext xmlns:c16="http://schemas.microsoft.com/office/drawing/2014/chart" uri="{C3380CC4-5D6E-409C-BE32-E72D297353CC}">
              <c16:uniqueId val="{00000000-686F-409D-B26E-2DED949E5A1D}"/>
            </c:ext>
          </c:extLst>
        </c:ser>
        <c:ser>
          <c:idx val="1"/>
          <c:order val="1"/>
          <c:tx>
            <c:strRef>
              <c:f>[3]เปรียบเทียบ.ประกอบกิจการ!$B$4</c:f>
              <c:strCache>
                <c:ptCount val="1"/>
                <c:pt idx="0">
                  <c:v>2553</c:v>
                </c:pt>
              </c:strCache>
            </c:strRef>
          </c:tx>
          <c:invertIfNegative val="0"/>
          <c:cat>
            <c:strRef>
              <c:f>[3]เปรียบเทียบ.ประกอบกิจการ!$A$5:$A$16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[3]เปรียบเทียบ.ประกอบกิจการ!$B$5:$B$16</c:f>
              <c:numCache>
                <c:formatCode>General</c:formatCode>
                <c:ptCount val="12"/>
                <c:pt idx="0">
                  <c:v>243</c:v>
                </c:pt>
                <c:pt idx="1">
                  <c:v>283</c:v>
                </c:pt>
                <c:pt idx="2">
                  <c:v>356</c:v>
                </c:pt>
                <c:pt idx="3">
                  <c:v>279</c:v>
                </c:pt>
                <c:pt idx="4">
                  <c:v>263</c:v>
                </c:pt>
                <c:pt idx="5">
                  <c:v>328</c:v>
                </c:pt>
                <c:pt idx="6">
                  <c:v>339</c:v>
                </c:pt>
                <c:pt idx="7">
                  <c:v>306</c:v>
                </c:pt>
                <c:pt idx="8">
                  <c:v>365</c:v>
                </c:pt>
                <c:pt idx="9">
                  <c:v>345</c:v>
                </c:pt>
                <c:pt idx="10">
                  <c:v>333</c:v>
                </c:pt>
                <c:pt idx="11">
                  <c:v>308</c:v>
                </c:pt>
              </c:numCache>
            </c:numRef>
          </c:val>
          <c:extLst>
            <c:ext xmlns:c16="http://schemas.microsoft.com/office/drawing/2014/chart" uri="{C3380CC4-5D6E-409C-BE32-E72D297353CC}">
              <c16:uniqueId val="{00000001-686F-409D-B26E-2DED949E5A1D}"/>
            </c:ext>
          </c:extLst>
        </c:ser>
        <c:ser>
          <c:idx val="2"/>
          <c:order val="2"/>
          <c:tx>
            <c:strRef>
              <c:f>[3]เปรียบเทียบ.ประกอบกิจการ!$C$4</c:f>
              <c:strCache>
                <c:ptCount val="1"/>
                <c:pt idx="0">
                  <c:v>2554</c:v>
                </c:pt>
              </c:strCache>
            </c:strRef>
          </c:tx>
          <c:invertIfNegative val="0"/>
          <c:cat>
            <c:strRef>
              <c:f>[3]เปรียบเทียบ.ประกอบกิจการ!$A$5:$A$16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[3]เปรียบเทียบ.ประกอบกิจการ!$C$5:$C$16</c:f>
              <c:numCache>
                <c:formatCode>General</c:formatCode>
                <c:ptCount val="12"/>
                <c:pt idx="0">
                  <c:v>296</c:v>
                </c:pt>
                <c:pt idx="1">
                  <c:v>261</c:v>
                </c:pt>
                <c:pt idx="2">
                  <c:v>334</c:v>
                </c:pt>
                <c:pt idx="3">
                  <c:v>354</c:v>
                </c:pt>
                <c:pt idx="4">
                  <c:v>293</c:v>
                </c:pt>
                <c:pt idx="5">
                  <c:v>344</c:v>
                </c:pt>
                <c:pt idx="6">
                  <c:v>326</c:v>
                </c:pt>
                <c:pt idx="7">
                  <c:v>359</c:v>
                </c:pt>
                <c:pt idx="8">
                  <c:v>429</c:v>
                </c:pt>
                <c:pt idx="9">
                  <c:v>305</c:v>
                </c:pt>
                <c:pt idx="10">
                  <c:v>286</c:v>
                </c:pt>
                <c:pt idx="11">
                  <c:v>276</c:v>
                </c:pt>
              </c:numCache>
            </c:numRef>
          </c:val>
          <c:extLst>
            <c:ext xmlns:c16="http://schemas.microsoft.com/office/drawing/2014/chart" uri="{C3380CC4-5D6E-409C-BE32-E72D297353CC}">
              <c16:uniqueId val="{00000002-686F-409D-B26E-2DED949E5A1D}"/>
            </c:ext>
          </c:extLst>
        </c:ser>
        <c:ser>
          <c:idx val="3"/>
          <c:order val="3"/>
          <c:tx>
            <c:strRef>
              <c:f>[3]เปรียบเทียบ.ประกอบกิจการ!$E$4</c:f>
              <c:strCache>
                <c:ptCount val="1"/>
                <c:pt idx="0">
                  <c:v>2556</c:v>
                </c:pt>
              </c:strCache>
            </c:strRef>
          </c:tx>
          <c:invertIfNegative val="0"/>
          <c:cat>
            <c:strRef>
              <c:f>[3]เปรียบเทียบ.ประกอบกิจการ!$A$5:$A$16</c:f>
              <c:strCache>
                <c:ptCount val="12"/>
                <c:pt idx="0">
                  <c:v>  มกราคม</c:v>
                </c:pt>
                <c:pt idx="1">
                  <c:v>  กุมภาพันธ์</c:v>
                </c:pt>
                <c:pt idx="2">
                  <c:v>  มีนาคม</c:v>
                </c:pt>
                <c:pt idx="3">
                  <c:v>  เมษายน</c:v>
                </c:pt>
                <c:pt idx="4">
                  <c:v>  พฤษภาคม</c:v>
                </c:pt>
                <c:pt idx="5">
                  <c:v>  มิถุนายน</c:v>
                </c:pt>
                <c:pt idx="6">
                  <c:v>  กรกฏาคม</c:v>
                </c:pt>
                <c:pt idx="7">
                  <c:v>  สิงหาคม</c:v>
                </c:pt>
                <c:pt idx="8">
                  <c:v>  กันยายน</c:v>
                </c:pt>
                <c:pt idx="9">
                  <c:v>  ตุลาคม</c:v>
                </c:pt>
                <c:pt idx="10">
                  <c:v>  พฤศจิกายน</c:v>
                </c:pt>
                <c:pt idx="11">
                  <c:v>  ธันวาคม</c:v>
                </c:pt>
              </c:strCache>
            </c:strRef>
          </c:cat>
          <c:val>
            <c:numRef>
              <c:f>[3]เปรียบเทียบ.ประกอบกิจการ!$E$5:$E$16</c:f>
              <c:numCache>
                <c:formatCode>General</c:formatCode>
                <c:ptCount val="12"/>
                <c:pt idx="0">
                  <c:v>328</c:v>
                </c:pt>
                <c:pt idx="1">
                  <c:v>345</c:v>
                </c:pt>
                <c:pt idx="2">
                  <c:v>350</c:v>
                </c:pt>
                <c:pt idx="3">
                  <c:v>361</c:v>
                </c:pt>
                <c:pt idx="4">
                  <c:v>358</c:v>
                </c:pt>
                <c:pt idx="5">
                  <c:v>402</c:v>
                </c:pt>
              </c:numCache>
            </c:numRef>
          </c:val>
          <c:extLst>
            <c:ext xmlns:c16="http://schemas.microsoft.com/office/drawing/2014/chart" uri="{C3380CC4-5D6E-409C-BE32-E72D297353CC}">
              <c16:uniqueId val="{00000003-686F-409D-B26E-2DED949E5A1D}"/>
            </c:ext>
          </c:extLst>
        </c:ser>
        <c:dLbls>
          <c:showLegendKey val="0"/>
          <c:showVal val="0"/>
          <c:showCatName val="0"/>
          <c:showSerName val="0"/>
          <c:showPercent val="0"/>
          <c:showBubbleSize val="0"/>
        </c:dLbls>
        <c:gapWidth val="150"/>
        <c:axId val="540909680"/>
        <c:axId val="194617616"/>
      </c:barChart>
      <c:catAx>
        <c:axId val="54090968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Tahoma"/>
                <a:ea typeface="Tahoma"/>
                <a:cs typeface="Tahoma"/>
              </a:defRPr>
            </a:pPr>
            <a:endParaRPr lang="th-TH"/>
          </a:p>
        </c:txPr>
        <c:crossAx val="194617616"/>
        <c:crosses val="autoZero"/>
        <c:auto val="1"/>
        <c:lblAlgn val="ctr"/>
        <c:lblOffset val="100"/>
        <c:noMultiLvlLbl val="0"/>
      </c:catAx>
      <c:valAx>
        <c:axId val="194617616"/>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Tahoma"/>
                <a:ea typeface="Tahoma"/>
                <a:cs typeface="Tahoma"/>
              </a:defRPr>
            </a:pPr>
            <a:endParaRPr lang="th-TH"/>
          </a:p>
        </c:txPr>
        <c:crossAx val="540909680"/>
        <c:crosses val="autoZero"/>
        <c:crossBetween val="between"/>
      </c:valAx>
    </c:plotArea>
    <c:legend>
      <c:legendPos val="r"/>
      <c:layout>
        <c:manualLayout>
          <c:xMode val="edge"/>
          <c:yMode val="edge"/>
          <c:x val="0.28646234605290088"/>
          <c:y val="0.8966207483450237"/>
          <c:w val="0.41985759472373652"/>
          <c:h val="8.2120627413040936E-2"/>
        </c:manualLayout>
      </c:layout>
      <c:overlay val="0"/>
      <c:txPr>
        <a:bodyPr/>
        <a:lstStyle/>
        <a:p>
          <a:pPr>
            <a:defRPr sz="110" b="0" i="0" u="none" strike="noStrike" baseline="0">
              <a:solidFill>
                <a:srgbClr val="000000"/>
              </a:solidFill>
              <a:latin typeface="Tahoma"/>
              <a:ea typeface="Tahoma"/>
              <a:cs typeface="Tahoma"/>
            </a:defRPr>
          </a:pPr>
          <a:endParaRPr lang="th-TH"/>
        </a:p>
      </c:txPr>
    </c:legend>
    <c:plotVisOnly val="1"/>
    <c:dispBlanksAs val="gap"/>
    <c:showDLblsOverMax val="0"/>
  </c:chart>
  <c:txPr>
    <a:bodyPr/>
    <a:lstStyle/>
    <a:p>
      <a:pPr>
        <a:defRPr sz="1000" b="0" i="0" u="none" strike="noStrike" baseline="0">
          <a:solidFill>
            <a:srgbClr val="000000"/>
          </a:solidFill>
          <a:latin typeface="Tahoma"/>
          <a:ea typeface="Tahoma"/>
          <a:cs typeface="Tahoma"/>
        </a:defRPr>
      </a:pPr>
      <a:endParaRPr lang="th-TH"/>
    </a:p>
  </c:txPr>
  <c:printSettings>
    <c:headerFooter/>
    <c:pageMargins b="0.7500000000000091" l="0.70000000000000062" r="0.70000000000000062" t="0.7500000000000091" header="0.30000000000000032" footer="0.30000000000000032"/>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60717</xdr:colOff>
      <xdr:row>0</xdr:row>
      <xdr:rowOff>47625</xdr:rowOff>
    </xdr:from>
    <xdr:to>
      <xdr:col>8</xdr:col>
      <xdr:colOff>998327</xdr:colOff>
      <xdr:row>50</xdr:row>
      <xdr:rowOff>85725</xdr:rowOff>
    </xdr:to>
    <xdr:pic>
      <xdr:nvPicPr>
        <xdr:cNvPr id="2" name="รูปภาพ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0717" y="47625"/>
          <a:ext cx="6424010" cy="9086850"/>
        </a:xfrm>
        <a:prstGeom prst="rect">
          <a:avLst/>
        </a:prstGeom>
      </xdr:spPr>
    </xdr:pic>
    <xdr:clientData/>
  </xdr:twoCellAnchor>
  <xdr:twoCellAnchor editAs="oneCell">
    <xdr:from>
      <xdr:col>0</xdr:col>
      <xdr:colOff>47625</xdr:colOff>
      <xdr:row>51</xdr:row>
      <xdr:rowOff>58723</xdr:rowOff>
    </xdr:from>
    <xdr:to>
      <xdr:col>8</xdr:col>
      <xdr:colOff>1000125</xdr:colOff>
      <xdr:row>101</xdr:row>
      <xdr:rowOff>121037</xdr:rowOff>
    </xdr:to>
    <xdr:pic>
      <xdr:nvPicPr>
        <xdr:cNvPr id="3" name="รูปภาพ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47625" y="9288448"/>
          <a:ext cx="6438900" cy="91110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22</xdr:row>
      <xdr:rowOff>-371475</xdr:rowOff>
    </xdr:from>
    <xdr:to>
      <xdr:col>6</xdr:col>
      <xdr:colOff>0</xdr:colOff>
      <xdr:row>41</xdr:row>
      <xdr:rowOff>-23983950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-371475</xdr:rowOff>
    </xdr:from>
    <xdr:to>
      <xdr:col>6</xdr:col>
      <xdr:colOff>0</xdr:colOff>
      <xdr:row>41</xdr:row>
      <xdr:rowOff>-23983950</xdr:rowOff>
    </xdr:to>
    <xdr:graphicFrame macro="">
      <xdr:nvGraphicFramePr>
        <xdr:cNvPr id="5" name="Chart 5">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W\Downloads\Net.Stat_2557\3.Statnet_mar5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et_2556\6.Statnet_jun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Net_2556\6.Statnet_jun5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611;&#3619;&#3632;&#3585;&#3629;&#3610;%20&#3586;&#3618;&#3634;&#3618;%20&#3648;&#3621;&#3636;&#3585;%20&#3617;.&#3588;.%2067%20oracle%20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สรุป.(1)"/>
      <sheetName val=" สรุป.(2)"/>
      <sheetName val="ขนาด วิสาหกิจ  "/>
      <sheetName val="กฏกระทรวง"/>
      <sheetName val="ประกอบ.เปรียบเทียบ."/>
      <sheetName val="จำนวนมากที่สุด"/>
      <sheetName val="ประกอบ.จังหวัด"/>
      <sheetName val="ประกอบ.ประเภท"/>
      <sheetName val="ประกอบ.จ.ประเภท"/>
      <sheetName val="หมวดอุตสาหกรรม"/>
      <sheetName val="ขยาย.จ."/>
      <sheetName val="ขยาย.ประเภท"/>
      <sheetName val="จำหน่าย.จ."/>
      <sheetName val="จำหน่าย.ประเภท"/>
      <sheetName val="เปรียบเทียบจำหน่าย"/>
      <sheetName val="เปรียบเทียบ.ประกอบ.จำหน่าย"/>
      <sheetName val=" บัญชีประเภทโรงงาน "/>
      <sheetName val="รายชื่อ .มีค.57"/>
      <sheetName val="สุดท้า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ow r="26">
          <cell r="B26" t="str">
            <v>หากท่านต้องการสถิติ และรายชื่อโรงงาน เพิ่มเติม หรือพบข้อผิดพลาด สงสัยประการใด ท่านสามารถแจ้ง</v>
          </cell>
        </row>
        <row r="27">
          <cell r="B27" t="str">
            <v>หรือสอบถามเพิ่มเติมได้ที่</v>
          </cell>
        </row>
        <row r="28">
          <cell r="B28" t="str">
            <v>กลุ่มสถิติและเผยแพร่สารสนเทศอุตสาหกรรม</v>
          </cell>
        </row>
        <row r="29">
          <cell r="B29" t="str">
            <v>ศูนย์สารสนเทศโรงงานอุตสาหกรรม  กรมโรงงานอุตสาหกรรม</v>
          </cell>
        </row>
        <row r="30">
          <cell r="B30" t="str">
            <v>โทร.    0 2202 4099  -   0 2202 4156   -   โทรสาร    0 2202 4019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สรุป.(1)"/>
      <sheetName val=" สรุป.(2)"/>
      <sheetName val="ขนาด วิสาหกิจ  "/>
      <sheetName val="กฏกระทรวง"/>
      <sheetName val="เปรียบเทียบ.ประกอบกิจการ"/>
      <sheetName val="จำนวนมากที่สุด"/>
      <sheetName val="ประกอบ.จ. "/>
      <sheetName val="ประกอบ.ประเภท "/>
      <sheetName val="ประกอบ.จ.ประเภท."/>
      <sheetName val="หมวดอุตสาหกรรม"/>
      <sheetName val="ขยาย.จ."/>
      <sheetName val="ขยาย.ประเภท."/>
      <sheetName val="จำหน่าย.จ."/>
      <sheetName val="จำหน่าย.ประเภท"/>
      <sheetName val="เปรียบเทียบจำหน่าย"/>
      <sheetName val="เปรียบเทียบ.ประกอบ.จำหน่าย"/>
      <sheetName val="บัญชีประเภท "/>
      <sheetName val="รายชื่อ มิย.56"/>
      <sheetName val="สุดท้าย"/>
    </sheetNames>
    <sheetDataSet>
      <sheetData sheetId="0" refreshError="1"/>
      <sheetData sheetId="1" refreshError="1"/>
      <sheetData sheetId="2" refreshError="1"/>
      <sheetData sheetId="3" refreshError="1"/>
      <sheetData sheetId="4">
        <row r="4">
          <cell r="B4">
            <v>2553</v>
          </cell>
          <cell r="C4">
            <v>2554</v>
          </cell>
          <cell r="E4">
            <v>2556</v>
          </cell>
        </row>
        <row r="5">
          <cell r="A5" t="str">
            <v xml:space="preserve">  มกราคม</v>
          </cell>
          <cell r="B5">
            <v>243</v>
          </cell>
          <cell r="C5">
            <v>296</v>
          </cell>
          <cell r="E5">
            <v>328</v>
          </cell>
        </row>
        <row r="6">
          <cell r="A6" t="str">
            <v xml:space="preserve">  กุมภาพันธ์</v>
          </cell>
          <cell r="B6">
            <v>283</v>
          </cell>
          <cell r="C6">
            <v>261</v>
          </cell>
          <cell r="E6">
            <v>345</v>
          </cell>
        </row>
        <row r="7">
          <cell r="A7" t="str">
            <v xml:space="preserve">  มีนาคม</v>
          </cell>
          <cell r="B7">
            <v>356</v>
          </cell>
          <cell r="C7">
            <v>334</v>
          </cell>
          <cell r="E7">
            <v>350</v>
          </cell>
        </row>
        <row r="8">
          <cell r="A8" t="str">
            <v xml:space="preserve">  เมษายน</v>
          </cell>
          <cell r="B8">
            <v>279</v>
          </cell>
          <cell r="C8">
            <v>354</v>
          </cell>
          <cell r="E8">
            <v>361</v>
          </cell>
        </row>
        <row r="9">
          <cell r="A9" t="str">
            <v xml:space="preserve">  พฤษภาคม</v>
          </cell>
          <cell r="B9">
            <v>263</v>
          </cell>
          <cell r="C9">
            <v>293</v>
          </cell>
          <cell r="E9">
            <v>358</v>
          </cell>
        </row>
        <row r="10">
          <cell r="A10" t="str">
            <v xml:space="preserve">  มิถุนายน</v>
          </cell>
          <cell r="B10">
            <v>328</v>
          </cell>
          <cell r="C10">
            <v>344</v>
          </cell>
          <cell r="E10">
            <v>402</v>
          </cell>
        </row>
        <row r="11">
          <cell r="A11" t="str">
            <v xml:space="preserve">  กรกฏาคม</v>
          </cell>
          <cell r="B11">
            <v>339</v>
          </cell>
          <cell r="C11">
            <v>326</v>
          </cell>
        </row>
        <row r="12">
          <cell r="A12" t="str">
            <v xml:space="preserve">  สิงหาคม</v>
          </cell>
          <cell r="B12">
            <v>306</v>
          </cell>
          <cell r="C12">
            <v>359</v>
          </cell>
        </row>
        <row r="13">
          <cell r="A13" t="str">
            <v xml:space="preserve">  กันยายน</v>
          </cell>
          <cell r="B13">
            <v>365</v>
          </cell>
          <cell r="C13">
            <v>429</v>
          </cell>
        </row>
        <row r="14">
          <cell r="A14" t="str">
            <v xml:space="preserve">  ตุลาคม</v>
          </cell>
          <cell r="B14">
            <v>345</v>
          </cell>
          <cell r="C14">
            <v>305</v>
          </cell>
        </row>
        <row r="15">
          <cell r="A15" t="str">
            <v xml:space="preserve">  พฤศจิกายน</v>
          </cell>
          <cell r="B15">
            <v>333</v>
          </cell>
          <cell r="C15">
            <v>286</v>
          </cell>
        </row>
        <row r="16">
          <cell r="A16" t="str">
            <v xml:space="preserve">  ธันวาคม</v>
          </cell>
          <cell r="B16">
            <v>308</v>
          </cell>
          <cell r="C16">
            <v>276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สรุป.(1)"/>
      <sheetName val=" สรุป.(2)"/>
      <sheetName val="ขนาด วิสาหกิจ  "/>
      <sheetName val="กฏกระทรวง"/>
      <sheetName val="เปรียบเทียบ.ประกอบกิจการ"/>
      <sheetName val="จำนวนมากที่สุด"/>
      <sheetName val="ประกอบ.จ. "/>
      <sheetName val="ประกอบ.ประเภท "/>
      <sheetName val="ประกอบ.จ.ประเภท."/>
      <sheetName val="หมวดอุตสาหกรรม"/>
      <sheetName val="ขยาย.จ."/>
      <sheetName val="ขยาย.ประเภท."/>
      <sheetName val="จำหน่าย.จ."/>
      <sheetName val="จำหน่าย.ประเภท"/>
      <sheetName val="เปรียบเทียบจำหน่าย"/>
      <sheetName val="เปรียบเทียบ.ประกอบ.จำหน่าย"/>
      <sheetName val="บัญชีประเภท "/>
      <sheetName val="รายชื่อ มิย.56"/>
      <sheetName val="สุดท้าย"/>
    </sheetNames>
    <sheetDataSet>
      <sheetData sheetId="0" refreshError="1"/>
      <sheetData sheetId="1" refreshError="1"/>
      <sheetData sheetId="2" refreshError="1"/>
      <sheetData sheetId="3" refreshError="1"/>
      <sheetData sheetId="4">
        <row r="4">
          <cell r="B4">
            <v>2553</v>
          </cell>
          <cell r="C4">
            <v>2554</v>
          </cell>
          <cell r="E4">
            <v>2556</v>
          </cell>
        </row>
        <row r="5">
          <cell r="A5" t="str">
            <v xml:space="preserve">  มกราคม</v>
          </cell>
          <cell r="B5">
            <v>243</v>
          </cell>
          <cell r="C5">
            <v>296</v>
          </cell>
          <cell r="E5">
            <v>328</v>
          </cell>
        </row>
        <row r="6">
          <cell r="A6" t="str">
            <v xml:space="preserve">  กุมภาพันธ์</v>
          </cell>
          <cell r="B6">
            <v>283</v>
          </cell>
          <cell r="C6">
            <v>261</v>
          </cell>
          <cell r="E6">
            <v>345</v>
          </cell>
        </row>
        <row r="7">
          <cell r="A7" t="str">
            <v xml:space="preserve">  มีนาคม</v>
          </cell>
          <cell r="B7">
            <v>356</v>
          </cell>
          <cell r="C7">
            <v>334</v>
          </cell>
          <cell r="E7">
            <v>350</v>
          </cell>
        </row>
        <row r="8">
          <cell r="A8" t="str">
            <v xml:space="preserve">  เมษายน</v>
          </cell>
          <cell r="B8">
            <v>279</v>
          </cell>
          <cell r="C8">
            <v>354</v>
          </cell>
          <cell r="E8">
            <v>361</v>
          </cell>
        </row>
        <row r="9">
          <cell r="A9" t="str">
            <v xml:space="preserve">  พฤษภาคม</v>
          </cell>
          <cell r="B9">
            <v>263</v>
          </cell>
          <cell r="C9">
            <v>293</v>
          </cell>
          <cell r="E9">
            <v>358</v>
          </cell>
        </row>
        <row r="10">
          <cell r="A10" t="str">
            <v xml:space="preserve">  มิถุนายน</v>
          </cell>
          <cell r="B10">
            <v>328</v>
          </cell>
          <cell r="C10">
            <v>344</v>
          </cell>
          <cell r="E10">
            <v>402</v>
          </cell>
        </row>
        <row r="11">
          <cell r="A11" t="str">
            <v xml:space="preserve">  กรกฏาคม</v>
          </cell>
          <cell r="B11">
            <v>339</v>
          </cell>
          <cell r="C11">
            <v>326</v>
          </cell>
        </row>
        <row r="12">
          <cell r="A12" t="str">
            <v xml:space="preserve">  สิงหาคม</v>
          </cell>
          <cell r="B12">
            <v>306</v>
          </cell>
          <cell r="C12">
            <v>359</v>
          </cell>
        </row>
        <row r="13">
          <cell r="A13" t="str">
            <v xml:space="preserve">  กันยายน</v>
          </cell>
          <cell r="B13">
            <v>365</v>
          </cell>
          <cell r="C13">
            <v>429</v>
          </cell>
        </row>
        <row r="14">
          <cell r="A14" t="str">
            <v xml:space="preserve">  ตุลาคม</v>
          </cell>
          <cell r="B14">
            <v>345</v>
          </cell>
          <cell r="C14">
            <v>305</v>
          </cell>
        </row>
        <row r="15">
          <cell r="A15" t="str">
            <v xml:space="preserve">  พฤศจิกายน</v>
          </cell>
          <cell r="B15">
            <v>333</v>
          </cell>
          <cell r="C15">
            <v>286</v>
          </cell>
        </row>
        <row r="16">
          <cell r="A16" t="str">
            <v xml:space="preserve">  ธันวาคม</v>
          </cell>
          <cell r="B16">
            <v>308</v>
          </cell>
          <cell r="C16">
            <v>276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ql or ประกอบ"/>
      <sheetName val="Sql or ขยาย"/>
      <sheetName val="Sql or เลิก"/>
      <sheetName val="ประกอบ or 1-67"/>
      <sheetName val="ขยาย or 1-67"/>
      <sheetName val="เลิก or 1-67"/>
      <sheetName val="ประกอบ or 1-66"/>
      <sheetName val="ขยาย or 1-66"/>
      <sheetName val="เลิก or 1-66"/>
      <sheetName val="Sql ds ประกอบ"/>
      <sheetName val="Sql ds ขยาย"/>
      <sheetName val="Sql ds เลิก"/>
      <sheetName val="Sheet3"/>
      <sheetName val="ประกอบ DS 67"/>
      <sheetName val="Sheet1"/>
      <sheetName val="ขยาย DS 67"/>
      <sheetName val="Sheet2"/>
      <sheetName val=" เลิก DS 67"/>
      <sheetName val="ประกอบ DS 66"/>
      <sheetName val="ขยาย DS 66"/>
      <sheetName val="เลิก DS 6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C2" t="str">
            <v>3-105-1/67ขก</v>
          </cell>
          <cell r="D2">
            <v>3</v>
          </cell>
          <cell r="E2" t="str">
            <v>'0105563060470</v>
          </cell>
          <cell r="F2" t="str">
            <v>'38110</v>
          </cell>
          <cell r="G2" t="str">
            <v>'10500</v>
          </cell>
          <cell r="H2" t="str">
            <v>โรงงานคัดแยกหรือฝังกลบสิ่งปฏิกูลหรือวัสดุที่ไม่ใช้แล้ว</v>
          </cell>
          <cell r="I2" t="str">
            <v>105</v>
          </cell>
          <cell r="J2">
            <v>21</v>
          </cell>
          <cell r="K2" t="str">
            <v>การผลิตอื่นๆ</v>
          </cell>
          <cell r="L2" t="str">
            <v>บริษัท กาญจนาค้ากล่อง จำกัด</v>
          </cell>
          <cell r="M2" t="str">
            <v>คัดแยกสิ่งปฏิกูลหรือวัสดุที่ไม่ใช้แล้วที่ไม่เป็นของเสียอันตราย</v>
          </cell>
          <cell r="N2" t="str">
            <v>01/26/2024</v>
          </cell>
          <cell r="O2">
            <v>26</v>
          </cell>
          <cell r="P2">
            <v>1</v>
          </cell>
          <cell r="Q2">
            <v>2024</v>
          </cell>
          <cell r="R2" t="str">
            <v>26/1/2024</v>
          </cell>
          <cell r="S2" t="str">
            <v>26/1/2024</v>
          </cell>
        </row>
        <row r="3">
          <cell r="C3" t="str">
            <v>3-105-2/67สค</v>
          </cell>
          <cell r="D3">
            <v>3</v>
          </cell>
          <cell r="E3" t="str">
            <v>'1579900454042</v>
          </cell>
          <cell r="F3" t="str">
            <v>'38110</v>
          </cell>
          <cell r="G3" t="str">
            <v>'10500</v>
          </cell>
          <cell r="H3" t="str">
            <v>โรงงานคัดแยกหรือฝังกลบสิ่งปฏิกูลหรือวัสดุที่ไม่ใช้แล้ว</v>
          </cell>
          <cell r="I3" t="str">
            <v>105</v>
          </cell>
          <cell r="J3">
            <v>21</v>
          </cell>
          <cell r="K3" t="str">
            <v>การผลิตอื่นๆ</v>
          </cell>
          <cell r="L3" t="str">
            <v>นางสาวรุจิรา  ถาแปง</v>
          </cell>
          <cell r="M3" t="str">
            <v>คัดแยกวัสดุที่ไม่ใช้แล้วที่ไม่เป็นของเสียอันตราย</v>
          </cell>
          <cell r="N3" t="str">
            <v>01/30/2024</v>
          </cell>
          <cell r="O3">
            <v>30</v>
          </cell>
          <cell r="P3">
            <v>1</v>
          </cell>
          <cell r="Q3">
            <v>2024</v>
          </cell>
          <cell r="R3" t="str">
            <v>30/1/2024</v>
          </cell>
          <cell r="S3" t="str">
            <v>30/1/2024</v>
          </cell>
        </row>
        <row r="4">
          <cell r="C4" t="str">
            <v>3-105-3/67สป</v>
          </cell>
          <cell r="D4">
            <v>3</v>
          </cell>
          <cell r="E4" t="str">
            <v>'0105560042721</v>
          </cell>
          <cell r="F4" t="str">
            <v>'38110</v>
          </cell>
          <cell r="G4" t="str">
            <v>'10500</v>
          </cell>
          <cell r="H4" t="str">
            <v>โรงงานคัดแยกหรือฝังกลบสิ่งปฏิกูลหรือวัสดุที่ไม่ใช้แล้ว</v>
          </cell>
          <cell r="I4" t="str">
            <v>105</v>
          </cell>
          <cell r="J4">
            <v>21</v>
          </cell>
          <cell r="K4" t="str">
            <v>การผลิตอื่นๆ</v>
          </cell>
          <cell r="L4" t="str">
            <v>บริษัท ตง ปิง พลาสติก จำกัด</v>
          </cell>
          <cell r="M4" t="str">
            <v>คัดแยกวัสดุที่ไม่ใช้แล้วที่ไม่เป็นของเสียอันตราย</v>
          </cell>
          <cell r="N4" t="str">
            <v>01/31/2024</v>
          </cell>
          <cell r="O4">
            <v>31</v>
          </cell>
          <cell r="P4">
            <v>1</v>
          </cell>
          <cell r="Q4">
            <v>2024</v>
          </cell>
          <cell r="R4" t="str">
            <v>31/1/2024</v>
          </cell>
          <cell r="S4" t="str">
            <v>31/1/2024</v>
          </cell>
        </row>
        <row r="5">
          <cell r="C5" t="str">
            <v>3-15(1)-2/67นม</v>
          </cell>
          <cell r="D5">
            <v>3</v>
          </cell>
          <cell r="E5" t="str">
            <v>'0105558177712</v>
          </cell>
          <cell r="F5" t="str">
            <v>'10801</v>
          </cell>
          <cell r="G5" t="str">
            <v>'01501</v>
          </cell>
          <cell r="H5" t="str">
            <v>การทำอาหารผสมหรืออาหารสำเร็จรูปสำหรับเลี้ยงสัตว์</v>
          </cell>
          <cell r="I5" t="str">
            <v>15(1)</v>
          </cell>
          <cell r="J5">
            <v>2</v>
          </cell>
          <cell r="K5" t="str">
            <v>อุตสาหกรรมอาหาร</v>
          </cell>
          <cell r="L5" t="str">
            <v>บริษัท นนทพันธ์ ฟีด จำกัด</v>
          </cell>
          <cell r="M5" t="str">
            <v xml:space="preserve">ผลิตอาหารสำหรับเลี้ยงสัตว์ และแปรรูปผลผลิตทางการเกษตรเพื่อเป็นวัตถุดิบในการผลิตอาหารสำหรับเลี้ยงสัตว์
</v>
          </cell>
          <cell r="N5" t="str">
            <v>01/18/2024</v>
          </cell>
          <cell r="O5">
            <v>18</v>
          </cell>
          <cell r="P5">
            <v>1</v>
          </cell>
          <cell r="Q5">
            <v>2024</v>
          </cell>
          <cell r="R5" t="str">
            <v>18/1/2024</v>
          </cell>
          <cell r="S5" t="str">
            <v>18/1/2024</v>
          </cell>
        </row>
        <row r="6">
          <cell r="C6" t="str">
            <v>3-20(1)-1/67นศ</v>
          </cell>
          <cell r="D6">
            <v>3</v>
          </cell>
          <cell r="E6" t="str">
            <v>'0805539000067</v>
          </cell>
          <cell r="F6" t="str">
            <v>'11041</v>
          </cell>
          <cell r="G6" t="str">
            <v>'02001</v>
          </cell>
          <cell r="H6" t="str">
            <v>การทำน้ำดื่ม</v>
          </cell>
          <cell r="I6" t="str">
            <v>20(1)</v>
          </cell>
          <cell r="J6">
            <v>3</v>
          </cell>
          <cell r="K6" t="str">
            <v>อุตสาหกรรมเครื่องดื่ม</v>
          </cell>
          <cell r="L6" t="str">
            <v>บริษัท เตยหอมอุตสาหกรรม จำกัด</v>
          </cell>
          <cell r="M6" t="str">
            <v>ผลิตน้ำดื่มบรรจุขวด</v>
          </cell>
          <cell r="N6" t="str">
            <v>01/11/2024</v>
          </cell>
          <cell r="O6">
            <v>11</v>
          </cell>
          <cell r="P6">
            <v>1</v>
          </cell>
          <cell r="Q6">
            <v>2024</v>
          </cell>
          <cell r="R6" t="str">
            <v>11/1/2024</v>
          </cell>
          <cell r="S6" t="str">
            <v>11/1/2024</v>
          </cell>
        </row>
        <row r="7">
          <cell r="C7" t="str">
            <v>3-34(3)-1/67สฎ</v>
          </cell>
          <cell r="D7">
            <v>3</v>
          </cell>
          <cell r="E7" t="str">
            <v>'0845566014901</v>
          </cell>
          <cell r="F7" t="str">
            <v>'16210</v>
          </cell>
          <cell r="G7" t="str">
            <v>'03403</v>
          </cell>
          <cell r="H7" t="str">
            <v>การทำไม้วีเนียร์ หรือไม้อัดทุกชนิด</v>
          </cell>
          <cell r="I7" t="str">
            <v>34(3)</v>
          </cell>
          <cell r="J7">
            <v>7</v>
          </cell>
          <cell r="K7" t="str">
            <v>แปรรูปไม้และผลิตภัณฑ์จากไม้</v>
          </cell>
          <cell r="L7" t="str">
            <v>บริษัท ฟาร์อีสท์ (ไทย) วู๊ด อินดัสทรี จำกัด</v>
          </cell>
          <cell r="M7" t="str">
            <v>ผลิตไม้อัด เฟอร์นิเจอร์ และชิ้นส่วนประกอบเฟอร์นิเจอร์</v>
          </cell>
          <cell r="N7" t="str">
            <v>01/11/2024</v>
          </cell>
          <cell r="O7">
            <v>11</v>
          </cell>
          <cell r="P7">
            <v>1</v>
          </cell>
          <cell r="Q7">
            <v>2024</v>
          </cell>
          <cell r="R7" t="str">
            <v>11/1/2024</v>
          </cell>
          <cell r="S7" t="str">
            <v>11/1/2024</v>
          </cell>
        </row>
        <row r="8">
          <cell r="C8" t="str">
            <v>3-34(4)-1/67รย</v>
          </cell>
          <cell r="D8">
            <v>3</v>
          </cell>
          <cell r="E8" t="str">
            <v>'0935559000011</v>
          </cell>
          <cell r="F8" t="str">
            <v>'16299</v>
          </cell>
          <cell r="G8" t="str">
            <v>'03404</v>
          </cell>
          <cell r="H8" t="str">
            <v>การทำฝอยไม้ การบด ป่น หรือย่อยไม้</v>
          </cell>
          <cell r="I8" t="str">
            <v>34(4)</v>
          </cell>
          <cell r="J8">
            <v>7</v>
          </cell>
          <cell r="K8" t="str">
            <v>แปรรูปไม้และผลิตภัณฑ์จากไม้</v>
          </cell>
          <cell r="L8" t="str">
            <v>บริษัท กันทิมา อุตสาหกรรม จำกัด</v>
          </cell>
          <cell r="M8" t="str">
            <v>ผลิตเชื้อเพลิงชีวมวลอัดเม็ด (Wood Pellet)</v>
          </cell>
          <cell r="N8" t="str">
            <v>01/25/2024</v>
          </cell>
          <cell r="O8">
            <v>25</v>
          </cell>
          <cell r="P8">
            <v>1</v>
          </cell>
          <cell r="Q8">
            <v>2024</v>
          </cell>
          <cell r="R8" t="str">
            <v>25/1/2024</v>
          </cell>
          <cell r="S8" t="str">
            <v>25/1/2024</v>
          </cell>
        </row>
        <row r="9">
          <cell r="C9" t="str">
            <v>3-42(1)-1/67อย</v>
          </cell>
          <cell r="D9">
            <v>3</v>
          </cell>
          <cell r="E9" t="str">
            <v>'0145564001132</v>
          </cell>
          <cell r="F9" t="str">
            <v>'20299</v>
          </cell>
          <cell r="G9" t="str">
            <v>'04201</v>
          </cell>
          <cell r="H9" t="str">
            <v>การทำเคมีภัณฑ์ สารเคมี หรือวัสดุเคมี ที่มิใช่ (3)</v>
          </cell>
          <cell r="I9" t="str">
            <v>42(1)</v>
          </cell>
          <cell r="J9">
            <v>11</v>
          </cell>
          <cell r="K9" t="str">
            <v>เคมีภัณฑ์และผลิตภัณฑ์เคมี</v>
          </cell>
          <cell r="L9" t="str">
            <v>บริษัท วาย แอนด์ เอ็ม เอ็นไวรอนเม้นทัล เทคโนโลยี จำกัด</v>
          </cell>
          <cell r="M9" t="str">
            <v>ผลิตและจัดจำหน่ายสารเคมี ATBS-Na, Modified Polyacrylic Acid, Anionic Polyacrylamide Emulsion และ HIGS</v>
          </cell>
          <cell r="N9" t="str">
            <v>01/17/2024</v>
          </cell>
          <cell r="O9">
            <v>17</v>
          </cell>
          <cell r="P9">
            <v>1</v>
          </cell>
          <cell r="Q9">
            <v>2024</v>
          </cell>
          <cell r="R9" t="str">
            <v>17/1/2024</v>
          </cell>
          <cell r="S9" t="str">
            <v>17/1/2024</v>
          </cell>
        </row>
        <row r="10">
          <cell r="C10" t="str">
            <v>3-50(4)-1/67นม</v>
          </cell>
          <cell r="D10">
            <v>3</v>
          </cell>
          <cell r="E10" t="str">
            <v>'0303523000146</v>
          </cell>
          <cell r="F10" t="str">
            <v>'19201</v>
          </cell>
          <cell r="G10" t="str">
            <v>'05004</v>
          </cell>
          <cell r="H10" t="str">
            <v>การผสมผลิตภัณฑ์จากปิโตรเลียมเข้าด้วยกัน หรือการผสมผลิตภัณฑ์จากปิโตรเลียมกับวัสดุอื่น แต่ไม่รวมถึงการผสมผลิตภัณฑ์จากก๊าซธรรมชาติกับวัสดุอื่น</v>
          </cell>
          <cell r="I10" t="str">
            <v>50(4)</v>
          </cell>
          <cell r="J10">
            <v>12</v>
          </cell>
          <cell r="K10" t="str">
            <v>ผลิตภัณฑ์จากปิโตรเลียม</v>
          </cell>
          <cell r="L10" t="str">
            <v>ห้างหุ้นส่วนจำกัด โชคชัยการโยธา</v>
          </cell>
          <cell r="M10" t="str">
            <v>ผลิตแอสฟัลท์ติกคอนกรีต และแอสฟัลท์        ติกคอนกรีตแบบนำกลับมาใช้ใหม่</v>
          </cell>
          <cell r="N10" t="str">
            <v>01/04/2024</v>
          </cell>
          <cell r="O10">
            <v>4</v>
          </cell>
          <cell r="P10">
            <v>1</v>
          </cell>
          <cell r="Q10">
            <v>2024</v>
          </cell>
          <cell r="R10" t="str">
            <v>4/1/2024</v>
          </cell>
          <cell r="S10" t="str">
            <v>4/1/2024</v>
          </cell>
        </row>
        <row r="11">
          <cell r="C11" t="str">
            <v>3-50(4)-2/67นม</v>
          </cell>
          <cell r="D11">
            <v>3</v>
          </cell>
          <cell r="E11" t="str">
            <v>'0363537000046</v>
          </cell>
          <cell r="F11" t="str">
            <v>'19201</v>
          </cell>
          <cell r="G11" t="str">
            <v>'05004</v>
          </cell>
          <cell r="H11" t="str">
            <v>การผสมผลิตภัณฑ์จากปิโตรเลียมเข้าด้วยกัน หรือการผสมผลิตภัณฑ์จากปิโตรเลียมกับวัสดุอื่น แต่ไม่รวมถึงการผสมผลิตภัณฑ์จากก๊าซธรรมชาติกับวัสดุอื่น</v>
          </cell>
          <cell r="I11" t="str">
            <v>50(4)</v>
          </cell>
          <cell r="J11">
            <v>12</v>
          </cell>
          <cell r="K11" t="str">
            <v>ผลิตภัณฑ์จากปิโตรเลียม</v>
          </cell>
          <cell r="L11" t="str">
            <v>ห้างหุ้นส่วนจำกัด บ้านเพชรก่อสร้าง</v>
          </cell>
          <cell r="M11" t="str">
            <v>โรงงานผลิตแอสฟัลท์ติกคอนกรีต</v>
          </cell>
          <cell r="N11" t="str">
            <v>01/03/2024</v>
          </cell>
          <cell r="O11">
            <v>3</v>
          </cell>
          <cell r="P11">
            <v>1</v>
          </cell>
          <cell r="Q11">
            <v>2024</v>
          </cell>
          <cell r="R11" t="str">
            <v>3/1/2024</v>
          </cell>
          <cell r="S11" t="str">
            <v>3/1/2024</v>
          </cell>
        </row>
        <row r="12">
          <cell r="C12" t="str">
            <v>3-52(4)-1/67นศ</v>
          </cell>
          <cell r="D12">
            <v>3</v>
          </cell>
          <cell r="E12" t="str">
            <v>'0905551000143</v>
          </cell>
          <cell r="F12" t="str">
            <v>'22199</v>
          </cell>
          <cell r="G12" t="str">
            <v>'05204</v>
          </cell>
          <cell r="H12" t="str">
            <v>การทำผลิตภัณฑ์ยางนอกจากที่ระบุไว้ใน ลำดับที่ 51 จากยางธรรมชาติหรือยางสังเคราะห์</v>
          </cell>
          <cell r="I12" t="str">
            <v>52(4)</v>
          </cell>
          <cell r="J12">
            <v>13</v>
          </cell>
          <cell r="K12" t="str">
            <v>ยางและผลิตภัณฑ์ยาง</v>
          </cell>
          <cell r="L12" t="str">
            <v>บริษัท ออมนิสตาร์ จำกัด</v>
          </cell>
          <cell r="M12" t="str">
            <v>ผลิตถุงมือยางธรรมชาติ ถุงมือยางสังเคราะห์ ณ โฉนดที่ดินเลขที่ 3042,3041,6127,6128,3040,3039 เลขที่ดิน 33,34,75,76,109,106 และ (นส.3ก.) เลขที่ 3366,703,4106,828 เลขที่ดิน 137,105(94),205,(95)17</v>
          </cell>
          <cell r="N12" t="str">
            <v>01/30/2024</v>
          </cell>
          <cell r="O12">
            <v>30</v>
          </cell>
          <cell r="P12">
            <v>1</v>
          </cell>
          <cell r="Q12">
            <v>2024</v>
          </cell>
          <cell r="R12" t="str">
            <v>30/1/2024</v>
          </cell>
          <cell r="S12" t="str">
            <v>30/1/2024</v>
          </cell>
        </row>
        <row r="13">
          <cell r="C13" t="str">
            <v>3-53(1)-2/67สค</v>
          </cell>
          <cell r="D13">
            <v>3</v>
          </cell>
          <cell r="E13" t="str">
            <v>'0745561001527</v>
          </cell>
          <cell r="F13" t="str">
            <v>'22210</v>
          </cell>
          <cell r="G13" t="str">
            <v>'05301</v>
          </cell>
          <cell r="H13" t="str">
            <v>การทำเครื่องมือ เครื่องใช้ เครื่องเรือน หรือเครื่องประดับ และรวมถึงชิ้นส่วนของผลิตภัณฑ์</v>
          </cell>
          <cell r="I13" t="str">
            <v>53(1)</v>
          </cell>
          <cell r="J13">
            <v>14</v>
          </cell>
          <cell r="K13" t="str">
            <v>ผลิตภัณฑ์พลาสติก</v>
          </cell>
          <cell r="L13" t="str">
            <v>บริษัท ไทย เมลามีนเเวร์ อินดัสเทรียล จำกัด</v>
          </cell>
          <cell r="M13" t="str">
            <v>ผลิตเครื่องมือ เครื่องใช้ในครัวเรือน เช่น ถ้วย จาน ช้อน ถาด เเก้วน้ำ เป็นต้น</v>
          </cell>
          <cell r="N13" t="str">
            <v>01/10/2024</v>
          </cell>
          <cell r="O13">
            <v>10</v>
          </cell>
          <cell r="P13">
            <v>1</v>
          </cell>
          <cell r="Q13">
            <v>2024</v>
          </cell>
          <cell r="R13" t="str">
            <v>10/1/2024</v>
          </cell>
          <cell r="S13" t="str">
            <v>10/1/2024</v>
          </cell>
        </row>
        <row r="14">
          <cell r="C14" t="str">
            <v>3-88(1)-1/67สบ</v>
          </cell>
          <cell r="D14">
            <v>3</v>
          </cell>
          <cell r="E14" t="str">
            <v>'0107559000184</v>
          </cell>
          <cell r="F14" t="str">
            <v>'35101</v>
          </cell>
          <cell r="G14" t="str">
            <v>'08801</v>
          </cell>
          <cell r="H14" t="str">
            <v>การผลิตพลังงานไฟฟ้าจากพลังงานแสงอาทิตย์ ยกเว้นที่ติดตั้งบนหลังคา ดาดฟ้า</v>
          </cell>
          <cell r="I14" t="str">
            <v>88(1)</v>
          </cell>
          <cell r="J14">
            <v>21</v>
          </cell>
          <cell r="K14" t="str">
            <v>การผลิตอื่นๆ</v>
          </cell>
          <cell r="L14" t="str">
            <v>บริษัท ทีพีไอ โพลีน เพาเวอร์ จำกัด (มหาชน)</v>
          </cell>
          <cell r="M14" t="str">
            <v>โรงไฟฟ้าพลังงานแสงอาทิตย์ที่ติดตั้งบนพื้นดินขนาดกำลังการติดตั้ง 52.2 เมกะวัตต์</v>
          </cell>
          <cell r="N14" t="str">
            <v>01/05/2024</v>
          </cell>
          <cell r="O14">
            <v>5</v>
          </cell>
          <cell r="P14">
            <v>1</v>
          </cell>
          <cell r="Q14">
            <v>2024</v>
          </cell>
          <cell r="R14" t="str">
            <v>5/1/2024</v>
          </cell>
          <cell r="S14" t="str">
            <v>5/1/2024</v>
          </cell>
        </row>
        <row r="15">
          <cell r="C15" t="str">
            <v>3-88(1)-2/67กจ</v>
          </cell>
          <cell r="D15">
            <v>3</v>
          </cell>
          <cell r="E15" t="str">
            <v>'0105562106051</v>
          </cell>
          <cell r="F15" t="str">
            <v>'35101</v>
          </cell>
          <cell r="G15" t="str">
            <v>'08801</v>
          </cell>
          <cell r="H15" t="str">
            <v>การผลิตพลังงานไฟฟ้าจากพลังงานแสงอาทิตย์ ยกเว้นที่ติดตั้งบนหลังคา ดาดฟ้า</v>
          </cell>
          <cell r="I15" t="str">
            <v>88(1)</v>
          </cell>
          <cell r="J15">
            <v>21</v>
          </cell>
          <cell r="K15" t="str">
            <v>การผลิตอื่นๆ</v>
          </cell>
          <cell r="L15" t="str">
            <v>บริษัท อิมแพคท์ โซล่าร์ กรุ๊ป (ประเทศไทย) จำกัด</v>
          </cell>
          <cell r="M15" t="str">
            <v>ผลิตไฟฟ้าจากพลังงานแสงอาทิตย์ที่ติดตั้งบนหลังคา ขนาด 1.29816 เมกะวัตต์</v>
          </cell>
          <cell r="N15" t="str">
            <v>01/10/2024</v>
          </cell>
          <cell r="O15">
            <v>10</v>
          </cell>
          <cell r="P15">
            <v>1</v>
          </cell>
          <cell r="Q15">
            <v>2024</v>
          </cell>
          <cell r="R15" t="str">
            <v>10/1/2024</v>
          </cell>
          <cell r="S15" t="str">
            <v>10/1/2024</v>
          </cell>
        </row>
        <row r="16">
          <cell r="C16" t="str">
            <v>3-88(1)-3/67ปท</v>
          </cell>
          <cell r="D16">
            <v>3</v>
          </cell>
          <cell r="E16" t="str">
            <v>'0105562096586</v>
          </cell>
          <cell r="F16" t="str">
            <v>'35101</v>
          </cell>
          <cell r="G16" t="str">
            <v>'08801</v>
          </cell>
          <cell r="H16" t="str">
            <v>การผลิตพลังงานไฟฟ้าจากพลังงานแสงอาทิตย์ ยกเว้นที่ติดตั้งบนหลังคา ดาดฟ้า</v>
          </cell>
          <cell r="I16" t="str">
            <v>88(1)</v>
          </cell>
          <cell r="J16">
            <v>21</v>
          </cell>
          <cell r="K16" t="str">
            <v>การผลิตอื่นๆ</v>
          </cell>
          <cell r="L16" t="str">
            <v>บริษัท กรีนเยลโล่ โซล่าร์ 3 (ไทยแลนด์) จำกัด</v>
          </cell>
          <cell r="M16" t="str">
            <v>ผลิตพลังงานไฟฟ้าด้วยพลังงานแสงอาทิตย์แบบติดตั้งบนหลังคา ขนาดกำลังการผลิต 4,356 กิโลวัตต์</v>
          </cell>
          <cell r="N16" t="str">
            <v>01/23/2024</v>
          </cell>
          <cell r="O16">
            <v>23</v>
          </cell>
          <cell r="P16">
            <v>1</v>
          </cell>
          <cell r="Q16">
            <v>2024</v>
          </cell>
          <cell r="R16" t="str">
            <v>23/1/2024</v>
          </cell>
          <cell r="S16" t="str">
            <v>23/1/2024</v>
          </cell>
        </row>
        <row r="17">
          <cell r="C17" t="str">
            <v>3-88(1)-4/67รย</v>
          </cell>
          <cell r="D17">
            <v>3</v>
          </cell>
          <cell r="E17" t="str">
            <v>'0105565042371</v>
          </cell>
          <cell r="F17" t="str">
            <v>'35101</v>
          </cell>
          <cell r="G17" t="str">
            <v>'08801</v>
          </cell>
          <cell r="H17" t="str">
            <v>การผลิตพลังงานไฟฟ้าจากพลังงานแสงอาทิตย์ ยกเว้นที่ติดตั้งบนหลังคา ดาดฟ้า</v>
          </cell>
          <cell r="I17" t="str">
            <v>88(1)</v>
          </cell>
          <cell r="J17">
            <v>21</v>
          </cell>
          <cell r="K17" t="str">
            <v>การผลิตอื่นๆ</v>
          </cell>
          <cell r="L17" t="str">
            <v>บริษัท สิงคโปร์ เพาเวอร์ เอนเนอร์จี (ประเทศไทย) จำกัด</v>
          </cell>
          <cell r="M17" t="str">
            <v>ผลิตและจำหน่ายไฟฟ้าให้กับบริษัท แพลตตินั่ม โปร พลาสติก จำกัด</v>
          </cell>
          <cell r="N17" t="str">
            <v>01/23/2024</v>
          </cell>
          <cell r="O17">
            <v>23</v>
          </cell>
          <cell r="P17">
            <v>1</v>
          </cell>
          <cell r="Q17">
            <v>2024</v>
          </cell>
          <cell r="R17" t="str">
            <v>23/1/2024</v>
          </cell>
          <cell r="S17" t="str">
            <v>23/1/2024</v>
          </cell>
        </row>
        <row r="18">
          <cell r="C18" t="str">
            <v>3-88(1)-5/67สพ</v>
          </cell>
          <cell r="D18">
            <v>3</v>
          </cell>
          <cell r="E18" t="str">
            <v>'0105564113721</v>
          </cell>
          <cell r="F18" t="str">
            <v>'35101</v>
          </cell>
          <cell r="G18" t="str">
            <v>'08801</v>
          </cell>
          <cell r="H18" t="str">
            <v>การผลิตพลังงานไฟฟ้าจากพลังงานแสงอาทิตย์ ยกเว้นที่ติดตั้งบนหลังคา ดาดฟ้า</v>
          </cell>
          <cell r="I18" t="str">
            <v>88(1)</v>
          </cell>
          <cell r="J18">
            <v>21</v>
          </cell>
          <cell r="K18" t="str">
            <v>การผลิตอื่นๆ</v>
          </cell>
          <cell r="L18" t="str">
            <v>บริษัท บรีซแอนด์ไชน์ เพาเวอร์ จำกัด</v>
          </cell>
          <cell r="M18" t="str">
            <v>ผลิตไฟฟ้าจากพลังงานแสงอาทิตย์แบบติดตั้งบนพื้นดินร่วมกับระบบกักเก็บพลังงาน (Battery Energy Storage System : BESS) ขนาดกำลังการผลิตติดตั้ง 141.08 เมกกะวัตต์</v>
          </cell>
          <cell r="N18" t="str">
            <v>01/23/2024</v>
          </cell>
          <cell r="O18">
            <v>23</v>
          </cell>
          <cell r="P18">
            <v>1</v>
          </cell>
          <cell r="Q18">
            <v>2024</v>
          </cell>
          <cell r="R18" t="str">
            <v>23/1/2024</v>
          </cell>
          <cell r="S18" t="str">
            <v>23/1/2024</v>
          </cell>
        </row>
        <row r="19">
          <cell r="C19" t="str">
            <v>3-88(1)-6/67สพ</v>
          </cell>
          <cell r="D19">
            <v>3</v>
          </cell>
          <cell r="E19" t="str">
            <v>'0105564113721</v>
          </cell>
          <cell r="F19" t="str">
            <v>'35101</v>
          </cell>
          <cell r="G19" t="str">
            <v>'08801</v>
          </cell>
          <cell r="H19" t="str">
            <v>การผลิตพลังงานไฟฟ้าจากพลังงานแสงอาทิตย์ ยกเว้นที่ติดตั้งบนหลังคา ดาดฟ้า</v>
          </cell>
          <cell r="I19" t="str">
            <v>88(1)</v>
          </cell>
          <cell r="J19">
            <v>21</v>
          </cell>
          <cell r="K19" t="str">
            <v>การผลิตอื่นๆ</v>
          </cell>
          <cell r="L19" t="str">
            <v>บริษัท บรีซแอนด์ไชน์ เพาเวอร์ จำกัด</v>
          </cell>
          <cell r="M19" t="str">
            <v>โรงงานผลิตไฟฟ้าจากพลังงานแสงอาทิตย์แบบติดตั้งบนพื้นดินร่วมกับระบบกักเก็บพลังงาน (Battery Energy Storage System : BESS) ขนาดกำลังการผลิตติดตั้ง 58.38 เมกกะวัตต์</v>
          </cell>
          <cell r="N19" t="str">
            <v>01/23/2024</v>
          </cell>
          <cell r="O19">
            <v>23</v>
          </cell>
          <cell r="P19">
            <v>1</v>
          </cell>
          <cell r="Q19">
            <v>2024</v>
          </cell>
          <cell r="R19" t="str">
            <v>23/1/2024</v>
          </cell>
          <cell r="S19" t="str">
            <v>23/1/2024</v>
          </cell>
        </row>
        <row r="20">
          <cell r="C20" t="str">
            <v>3-88(1)-7/67อด</v>
          </cell>
          <cell r="D20">
            <v>3</v>
          </cell>
          <cell r="E20" t="str">
            <v>'0105564114719</v>
          </cell>
          <cell r="F20" t="str">
            <v>'35101</v>
          </cell>
          <cell r="G20" t="str">
            <v>'08801</v>
          </cell>
          <cell r="H20" t="str">
            <v>การผลิตพลังงานไฟฟ้าจากพลังงานแสงอาทิตย์ ยกเว้นที่ติดตั้งบนหลังคา ดาดฟ้า</v>
          </cell>
          <cell r="I20" t="str">
            <v>88(1)</v>
          </cell>
          <cell r="J20">
            <v>21</v>
          </cell>
          <cell r="K20" t="str">
            <v>การผลิตอื่นๆ</v>
          </cell>
          <cell r="L20" t="str">
            <v>โครงการโรงไฟฟ้าพลังงานรุ่งเรือง 1</v>
          </cell>
          <cell r="M20" t="str">
            <v>ผลิตไฟฟ้าจากพลังงานแสงอาทิตย์แบบติดตั้งบนพื้นดิน กำลังการผลิตที่ติดตั้ง 33.810 เมกะวัตต์ (MW)</v>
          </cell>
          <cell r="N20" t="str">
            <v>01/22/2024</v>
          </cell>
          <cell r="O20">
            <v>22</v>
          </cell>
          <cell r="P20">
            <v>1</v>
          </cell>
          <cell r="Q20">
            <v>2024</v>
          </cell>
          <cell r="R20" t="str">
            <v>22/1/2024</v>
          </cell>
          <cell r="S20" t="str">
            <v>22/1/2024</v>
          </cell>
        </row>
        <row r="21">
          <cell r="C21" t="str">
            <v>3-88(1)-8/67อด</v>
          </cell>
          <cell r="D21">
            <v>3</v>
          </cell>
          <cell r="E21" t="str">
            <v>'0105564114719</v>
          </cell>
          <cell r="F21" t="str">
            <v>'35101</v>
          </cell>
          <cell r="G21" t="str">
            <v>'08801</v>
          </cell>
          <cell r="H21" t="str">
            <v>การผลิตพลังงานไฟฟ้าจากพลังงานแสงอาทิตย์ ยกเว้นที่ติดตั้งบนหลังคา ดาดฟ้า</v>
          </cell>
          <cell r="I21" t="str">
            <v>88(1)</v>
          </cell>
          <cell r="J21">
            <v>21</v>
          </cell>
          <cell r="K21" t="str">
            <v>การผลิตอื่นๆ</v>
          </cell>
          <cell r="L21" t="str">
            <v>โครงการโรงไฟฟ้าพลังงานรุ่งเรือง 2</v>
          </cell>
          <cell r="M21" t="str">
            <v>ผลิตไฟฟ้าจากพลังงานแสงอาทิตย์แบบติดตั้งบนพื้นดินกำลังการผลิตที่ติดตั้ง 43.471 เมกะวัตต์ (MW)</v>
          </cell>
          <cell r="N21" t="str">
            <v>01/22/2024</v>
          </cell>
          <cell r="O21">
            <v>22</v>
          </cell>
          <cell r="P21">
            <v>1</v>
          </cell>
          <cell r="Q21">
            <v>2024</v>
          </cell>
          <cell r="R21" t="str">
            <v>22/1/2024</v>
          </cell>
          <cell r="S21" t="str">
            <v>22/1/2024</v>
          </cell>
        </row>
        <row r="22">
          <cell r="C22" t="str">
            <v>3-88(1)-9/67สค</v>
          </cell>
          <cell r="D22">
            <v>3</v>
          </cell>
          <cell r="E22" t="str">
            <v>'0105560184224</v>
          </cell>
          <cell r="F22" t="str">
            <v>'35101</v>
          </cell>
          <cell r="G22" t="str">
            <v>'08801</v>
          </cell>
          <cell r="H22" t="str">
            <v>การผลิตพลังงานไฟฟ้าจากพลังงานแสงอาทิตย์ ยกเว้นที่ติดตั้งบนหลังคา ดาดฟ้า</v>
          </cell>
          <cell r="I22" t="str">
            <v>88(1)</v>
          </cell>
          <cell r="J22">
            <v>21</v>
          </cell>
          <cell r="K22" t="str">
            <v>การผลิตอื่นๆ</v>
          </cell>
          <cell r="L22" t="str">
            <v>บริษัท โซล่าร์ รูฟท็อป ซีอี 2 จำกัด</v>
          </cell>
          <cell r="M22" t="str">
            <v>ผลิตไฟฟ้าจากพลังงานแสงอาทิตย์ กำลังการผลิต 2,646 กิโลวัตต์</v>
          </cell>
          <cell r="N22" t="str">
            <v>01/26/2024</v>
          </cell>
          <cell r="O22">
            <v>26</v>
          </cell>
          <cell r="P22">
            <v>1</v>
          </cell>
          <cell r="Q22">
            <v>2024</v>
          </cell>
          <cell r="R22" t="str">
            <v>26/1/2024</v>
          </cell>
          <cell r="S22" t="str">
            <v>26/1/2024</v>
          </cell>
        </row>
        <row r="23">
          <cell r="C23" t="str">
            <v>3-95(1)-3/67</v>
          </cell>
          <cell r="D23">
            <v>3</v>
          </cell>
          <cell r="E23" t="str">
            <v>'3100100288557</v>
          </cell>
          <cell r="F23" t="str">
            <v>'33121</v>
          </cell>
          <cell r="G23" t="str">
            <v>'09501</v>
          </cell>
          <cell r="H23" t="str">
            <v>การซ่อมแซมยานที่ขับเคลื่อนด้วยเครื่องยนต์หรือส่วนประกอบของยานดังกล่าว</v>
          </cell>
          <cell r="I23" t="str">
            <v>95(1)</v>
          </cell>
          <cell r="J23">
            <v>20</v>
          </cell>
          <cell r="K23" t="str">
            <v>ผลิตยานพาหนะและอุปกรณ์รวมทั้งการซ่อมยานพาหนะและอุปกรณ์</v>
          </cell>
          <cell r="L23" t="str">
            <v>นายพศวีร์ เดชชีวะ</v>
          </cell>
          <cell r="M23" t="str">
            <v>ตรวจสอบและซ่อมรถยนต์</v>
          </cell>
          <cell r="N23" t="str">
            <v>01/31/2024</v>
          </cell>
          <cell r="O23">
            <v>31</v>
          </cell>
          <cell r="P23">
            <v>1</v>
          </cell>
          <cell r="Q23">
            <v>2024</v>
          </cell>
          <cell r="R23" t="str">
            <v>31/1/2024</v>
          </cell>
          <cell r="S23" t="str">
            <v>31/1/2024</v>
          </cell>
        </row>
        <row r="24">
          <cell r="C24" t="str">
            <v>3-95(1)-4/67</v>
          </cell>
          <cell r="D24">
            <v>3</v>
          </cell>
          <cell r="E24" t="str">
            <v>'0105535100244</v>
          </cell>
          <cell r="F24" t="str">
            <v>'33121</v>
          </cell>
          <cell r="G24" t="str">
            <v>'09501</v>
          </cell>
          <cell r="H24" t="str">
            <v>การซ่อมแซมยานที่ขับเคลื่อนด้วยเครื่องยนต์หรือส่วนประกอบของยานดังกล่าว</v>
          </cell>
          <cell r="I24" t="str">
            <v>95(1)</v>
          </cell>
          <cell r="J24">
            <v>20</v>
          </cell>
          <cell r="K24" t="str">
            <v>ผลิตยานพาหนะและอุปกรณ์รวมทั้งการซ่อมยานพาหนะและอุปกรณ์</v>
          </cell>
          <cell r="L24" t="str">
            <v>บริษัท ไทยเมเจอร์โปรเจค จำกัด</v>
          </cell>
          <cell r="M24" t="str">
            <v>ซ่อมและพ่นสีรถยนต์ทุกชนิด</v>
          </cell>
          <cell r="N24" t="str">
            <v>01/31/2024</v>
          </cell>
          <cell r="O24">
            <v>31</v>
          </cell>
          <cell r="P24">
            <v>1</v>
          </cell>
          <cell r="Q24">
            <v>2024</v>
          </cell>
          <cell r="R24" t="str">
            <v>31/1/2024</v>
          </cell>
          <cell r="S24" t="str">
            <v>31/1/2024</v>
          </cell>
        </row>
        <row r="25">
          <cell r="C25" t="str">
            <v>3-98-1/67ภก</v>
          </cell>
          <cell r="D25">
            <v>3</v>
          </cell>
          <cell r="E25" t="str">
            <v>'0835565014223</v>
          </cell>
          <cell r="F25"/>
          <cell r="G25" t="str">
            <v>'09800</v>
          </cell>
          <cell r="H25" t="str">
            <v>โรงงานซักรีด ซักแห้ง ซักฟอก รีด อัด หรือย้อมผ้า หรือนุ่งห่ม พรม หรือขนสัตว์</v>
          </cell>
          <cell r="I25" t="str">
            <v>98</v>
          </cell>
          <cell r="J25">
            <v>21</v>
          </cell>
          <cell r="K25" t="str">
            <v>การผลิตอื่นๆ</v>
          </cell>
          <cell r="L25" t="str">
            <v>บริษัท อินฟินีตี้ ลอนดรี จำกัด</v>
          </cell>
          <cell r="M25" t="str">
            <v>ซักอบรีด</v>
          </cell>
          <cell r="N25" t="str">
            <v>01/19/2024</v>
          </cell>
          <cell r="O25">
            <v>19</v>
          </cell>
          <cell r="P25">
            <v>1</v>
          </cell>
          <cell r="Q25">
            <v>2024</v>
          </cell>
          <cell r="R25" t="str">
            <v>19/1/2024</v>
          </cell>
          <cell r="S25" t="str">
            <v>19/1/2024</v>
          </cell>
        </row>
        <row r="26">
          <cell r="C26" t="str">
            <v>ก2-39-6/67</v>
          </cell>
          <cell r="D26">
            <v>2</v>
          </cell>
          <cell r="E26" t="str">
            <v>'0105540066790</v>
          </cell>
          <cell r="F26" t="str">
            <v>'17020</v>
          </cell>
          <cell r="G26" t="str">
            <v>'03900</v>
          </cell>
          <cell r="H26" t="str">
            <v>โรงงานผลิตภาชนะบรรจุจากกระดาษทุกชนิดหรือแผ่นกระดาษไฟเบอร์ (Fibreboard)</v>
          </cell>
          <cell r="I26" t="str">
            <v>39</v>
          </cell>
          <cell r="J26">
            <v>9</v>
          </cell>
          <cell r="K26" t="str">
            <v>ผลิตกระดาษและผลิตภัณฑ์กระดาษ</v>
          </cell>
          <cell r="L26" t="str">
            <v>บริษัท สยาม นีโอ ลาเบล จำกัด</v>
          </cell>
          <cell r="M26" t="str">
            <v>โรงงานผลิตภาชนะบรรจุจากกระดาษทุกชนิดหรือแผ่นกระดาษไฟเบอร์ (Fibreboard)</v>
          </cell>
          <cell r="N26" t="str">
            <v>01/29/2024</v>
          </cell>
          <cell r="O26">
            <v>29</v>
          </cell>
          <cell r="P26">
            <v>1</v>
          </cell>
          <cell r="Q26">
            <v>2024</v>
          </cell>
          <cell r="R26" t="str">
            <v>29/1/2024</v>
          </cell>
          <cell r="S26" t="str">
            <v>29/1/2024</v>
          </cell>
        </row>
        <row r="27">
          <cell r="C27" t="str">
            <v>จ2-12(2)-1/67สป</v>
          </cell>
          <cell r="D27">
            <v>2</v>
          </cell>
          <cell r="E27" t="str">
            <v>'0115566036383</v>
          </cell>
          <cell r="F27" t="str">
            <v>'10761</v>
          </cell>
          <cell r="G27" t="str">
            <v>'01202</v>
          </cell>
          <cell r="H27" t="str">
            <v>การคั่ว บด หรือป่นกาแฟ หรือการทำกาแฟผง</v>
          </cell>
          <cell r="I27" t="str">
            <v>12(2)</v>
          </cell>
          <cell r="J27">
            <v>2</v>
          </cell>
          <cell r="K27" t="str">
            <v>อุตสาหกรรมอาหาร</v>
          </cell>
          <cell r="L27" t="str">
            <v>บริษัท ไห่ ไท่ ซิ่ง ฟู้ดส์ จำกัด</v>
          </cell>
          <cell r="M27" t="str">
            <v>ทำผงกาแฟสำเร็จรูป และผลิตภัณฑ์อาหารแปรรูปผสมอื่นๆ เช่น ผงกาแฟผสมน้ำตาล ผงโกโก้ แป้งมันสำปะหลัง กลูโคส(เด็กซ์โตรส โมโนไฮเดรต) น้ำตาลผสม น้ำตาลไอซิ่ง เป็นต้น</v>
          </cell>
          <cell r="N27" t="str">
            <v>01/09/2024</v>
          </cell>
          <cell r="O27">
            <v>9</v>
          </cell>
          <cell r="P27">
            <v>1</v>
          </cell>
          <cell r="Q27">
            <v>2024</v>
          </cell>
          <cell r="R27" t="str">
            <v>9/1/2024</v>
          </cell>
          <cell r="S27" t="str">
            <v>9/1/2024</v>
          </cell>
        </row>
        <row r="28">
          <cell r="C28" t="str">
            <v>จ2-39-2/67ปจ</v>
          </cell>
          <cell r="D28">
            <v>2</v>
          </cell>
          <cell r="E28" t="str">
            <v>'0255566002089</v>
          </cell>
          <cell r="F28" t="str">
            <v>'17020</v>
          </cell>
          <cell r="G28" t="str">
            <v>'03900</v>
          </cell>
          <cell r="H28" t="str">
            <v>โรงงานผลิตภาชนะบรรจุจากกระดาษทุกชนิดหรือแผ่นกระดาษไฟเบอร์ (Fibreboard)</v>
          </cell>
          <cell r="I28" t="str">
            <v>39</v>
          </cell>
          <cell r="J28">
            <v>9</v>
          </cell>
          <cell r="K28" t="str">
            <v>ผลิตกระดาษและผลิตภัณฑ์กระดาษ</v>
          </cell>
          <cell r="L28" t="str">
            <v>ตงชุน</v>
          </cell>
          <cell r="M28" t="str">
            <v>ทำบรรจุภัณฑ์จากกระดาษ</v>
          </cell>
          <cell r="N28" t="str">
            <v>01/10/2024</v>
          </cell>
          <cell r="O28">
            <v>10</v>
          </cell>
          <cell r="P28">
            <v>1</v>
          </cell>
          <cell r="Q28">
            <v>2024</v>
          </cell>
          <cell r="R28" t="str">
            <v>10/1/2024</v>
          </cell>
          <cell r="S28" t="str">
            <v>10/1/2024</v>
          </cell>
        </row>
        <row r="29">
          <cell r="C29" t="str">
            <v>จ2-39-3/67ปจ</v>
          </cell>
          <cell r="D29">
            <v>2</v>
          </cell>
          <cell r="E29" t="str">
            <v>'0255566002089</v>
          </cell>
          <cell r="F29" t="str">
            <v>'17020</v>
          </cell>
          <cell r="G29" t="str">
            <v>'03900</v>
          </cell>
          <cell r="H29" t="str">
            <v>โรงงานผลิตภาชนะบรรจุจากกระดาษทุกชนิดหรือแผ่นกระดาษไฟเบอร์ (Fibreboard)</v>
          </cell>
          <cell r="I29" t="str">
            <v>39</v>
          </cell>
          <cell r="J29">
            <v>9</v>
          </cell>
          <cell r="K29" t="str">
            <v>ผลิตกระดาษและผลิตภัณฑ์กระดาษ</v>
          </cell>
          <cell r="L29" t="str">
            <v>ตงชุน</v>
          </cell>
          <cell r="M29" t="str">
            <v>ทำบรรจุภัณฑ์จากกระดาษ</v>
          </cell>
          <cell r="N29" t="str">
            <v>01/10/2024</v>
          </cell>
          <cell r="O29">
            <v>10</v>
          </cell>
          <cell r="P29">
            <v>1</v>
          </cell>
          <cell r="Q29">
            <v>2024</v>
          </cell>
          <cell r="R29" t="str">
            <v>10/1/2024</v>
          </cell>
          <cell r="S29" t="str">
            <v>10/1/2024</v>
          </cell>
        </row>
        <row r="30">
          <cell r="C30" t="str">
            <v>จ2-8(1)-1/67ปท</v>
          </cell>
          <cell r="D30">
            <v>2</v>
          </cell>
          <cell r="E30" t="str">
            <v>'0105555134176</v>
          </cell>
          <cell r="F30" t="str">
            <v>'10752</v>
          </cell>
          <cell r="G30" t="str">
            <v>'00801</v>
          </cell>
          <cell r="H30" t="str">
            <v>การทำอาหารหรือเครื่องดื่มจากผัก พืช หรือผลไม้ และบรรจุในภาชนะที่ผนึกและอากาศเข้าไม่ได้</v>
          </cell>
          <cell r="I30" t="str">
            <v>8(1)</v>
          </cell>
          <cell r="J30">
            <v>2</v>
          </cell>
          <cell r="K30" t="str">
            <v>อุตสาหกรรมอาหาร</v>
          </cell>
          <cell r="L30" t="str">
            <v>บริษัท พอช เมดิก้า ไลฟ์เทค จำกัด</v>
          </cell>
          <cell r="M30" t="str">
            <v>ทำอาหารหรือเครื่องดื่มจากผัก พืช หรือผลไม้ และบรรจุในภาชนะที่ผนึกและอากาศเข้าไม่ได้</v>
          </cell>
          <cell r="N30" t="str">
            <v>01/04/2024</v>
          </cell>
          <cell r="O30">
            <v>4</v>
          </cell>
          <cell r="P30">
            <v>1</v>
          </cell>
          <cell r="Q30">
            <v>2024</v>
          </cell>
          <cell r="R30" t="str">
            <v>4/1/2024</v>
          </cell>
          <cell r="S30" t="str">
            <v>4/1/2024</v>
          </cell>
        </row>
        <row r="31">
          <cell r="C31" t="str">
            <v>จ3-10(1)-1/67พบ</v>
          </cell>
          <cell r="D31">
            <v>3</v>
          </cell>
          <cell r="E31" t="str">
            <v>'0765560000497</v>
          </cell>
          <cell r="F31" t="str">
            <v>'10711</v>
          </cell>
          <cell r="G31" t="str">
            <v>'01001</v>
          </cell>
          <cell r="H31" t="str">
            <v>การทำขนมปังหรือขนมเค้ก</v>
          </cell>
          <cell r="I31" t="str">
            <v>10(1)</v>
          </cell>
          <cell r="J31">
            <v>2</v>
          </cell>
          <cell r="K31" t="str">
            <v>อุตสาหกรรมอาหาร</v>
          </cell>
          <cell r="L31" t="str">
            <v>บริษัท เพชรบุรี ไทยดีเสิร์ท จำกัด</v>
          </cell>
          <cell r="M31" t="str">
            <v>ผลิตและจำหน่ายขนมไทย</v>
          </cell>
          <cell r="N31" t="str">
            <v>01/23/2024</v>
          </cell>
          <cell r="O31">
            <v>23</v>
          </cell>
          <cell r="P31">
            <v>1</v>
          </cell>
          <cell r="Q31">
            <v>2024</v>
          </cell>
          <cell r="R31" t="str">
            <v>23/1/2024</v>
          </cell>
          <cell r="S31" t="str">
            <v>23/1/2024</v>
          </cell>
        </row>
        <row r="32">
          <cell r="C32" t="str">
            <v>จ3-10(1)-2/67สค</v>
          </cell>
          <cell r="D32">
            <v>3</v>
          </cell>
          <cell r="E32" t="str">
            <v>'0745566011539</v>
          </cell>
          <cell r="F32" t="str">
            <v>'10711</v>
          </cell>
          <cell r="G32" t="str">
            <v>'01001</v>
          </cell>
          <cell r="H32" t="str">
            <v>การทำขนมปังหรือขนมเค้ก</v>
          </cell>
          <cell r="I32" t="str">
            <v>10(1)</v>
          </cell>
          <cell r="J32">
            <v>2</v>
          </cell>
          <cell r="K32" t="str">
            <v>อุตสาหกรรมอาหาร</v>
          </cell>
          <cell r="L32" t="str">
            <v>บริษัท เจิ้งหัว ฟู้ด จำกัด</v>
          </cell>
          <cell r="M32" t="str">
            <v>ผลิตอาหารจากแป้ง การทำขนมปังหรือขนมเค้ก ขนมปังกรอบ ขนมอบเเห้งเเละอื่นๆ</v>
          </cell>
          <cell r="N32" t="str">
            <v>01/31/2024</v>
          </cell>
          <cell r="O32">
            <v>31</v>
          </cell>
          <cell r="P32">
            <v>1</v>
          </cell>
          <cell r="Q32">
            <v>2024</v>
          </cell>
          <cell r="R32" t="str">
            <v>31/1/2024</v>
          </cell>
          <cell r="S32" t="str">
            <v>31/1/2024</v>
          </cell>
        </row>
        <row r="33">
          <cell r="C33" t="str">
            <v>จ3-10(3)-1/67ชบ</v>
          </cell>
          <cell r="D33">
            <v>3</v>
          </cell>
          <cell r="E33" t="str">
            <v>'0105530065286</v>
          </cell>
          <cell r="F33" t="str">
            <v>'10743</v>
          </cell>
          <cell r="G33" t="str">
            <v>'01003</v>
          </cell>
          <cell r="H33" t="str">
            <v>การทำผลิตภัณฑ์อาหารจากแป้ง เป็นเส้น เม็ด หรือชิ้น</v>
          </cell>
          <cell r="I33" t="str">
            <v>10(3)</v>
          </cell>
          <cell r="J33">
            <v>2</v>
          </cell>
          <cell r="K33" t="str">
            <v>อุตสาหกรรมอาหาร</v>
          </cell>
          <cell r="L33" t="str">
            <v>บริษัท เคนมิน ฟู้ดส์ (ไทยแลนด์) จำกัด</v>
          </cell>
          <cell r="M33" t="str">
            <v>ผลิตเส้นหมี่อบแห้ง</v>
          </cell>
          <cell r="N33" t="str">
            <v>01/19/2024</v>
          </cell>
          <cell r="O33">
            <v>19</v>
          </cell>
          <cell r="P33">
            <v>1</v>
          </cell>
          <cell r="Q33">
            <v>2024</v>
          </cell>
          <cell r="R33" t="str">
            <v>19/1/2024</v>
          </cell>
          <cell r="S33" t="str">
            <v>19/1/2024</v>
          </cell>
        </row>
        <row r="34">
          <cell r="C34" t="str">
            <v>จ3-10(3)-2/67สป</v>
          </cell>
          <cell r="D34">
            <v>3</v>
          </cell>
          <cell r="E34" t="str">
            <v>'0115548000976</v>
          </cell>
          <cell r="F34" t="str">
            <v>'10743</v>
          </cell>
          <cell r="G34" t="str">
            <v>'01003</v>
          </cell>
          <cell r="H34" t="str">
            <v>การทำผลิตภัณฑ์อาหารจากแป้ง เป็นเส้น เม็ด หรือชิ้น</v>
          </cell>
          <cell r="I34" t="str">
            <v>10(3)</v>
          </cell>
          <cell r="J34">
            <v>2</v>
          </cell>
          <cell r="K34" t="str">
            <v>อุตสาหกรรมอาหาร</v>
          </cell>
          <cell r="L34" t="str">
            <v xml:space="preserve">บริษัท ริช แอสเซ็ท เซ็นเตอร์ จำกัด </v>
          </cell>
          <cell r="M34" t="str">
            <v>ผลิตอาหารสำเร็จรูป เช่นเส้นหมี่สำเร็จรูปบรรจุกระป๋อง เป็นต้น</v>
          </cell>
          <cell r="N34" t="str">
            <v>01/23/2024</v>
          </cell>
          <cell r="O34">
            <v>23</v>
          </cell>
          <cell r="P34">
            <v>1</v>
          </cell>
          <cell r="Q34">
            <v>2024</v>
          </cell>
          <cell r="R34" t="str">
            <v>23/1/2024</v>
          </cell>
          <cell r="S34" t="str">
            <v>23/1/2024</v>
          </cell>
        </row>
        <row r="35">
          <cell r="C35" t="str">
            <v>จ3-100(1)-1/67สค</v>
          </cell>
          <cell r="D35">
            <v>3</v>
          </cell>
          <cell r="E35" t="str">
            <v>'0743550000590</v>
          </cell>
          <cell r="F35" t="str">
            <v>'25921</v>
          </cell>
          <cell r="G35" t="str">
            <v>'10001</v>
          </cell>
          <cell r="H35" t="str">
            <v>การทา พ่น หรือเคลือบสี</v>
          </cell>
          <cell r="I35" t="str">
            <v>100(1)</v>
          </cell>
          <cell r="J35">
            <v>21</v>
          </cell>
          <cell r="K35" t="str">
            <v>การผลิตอื่นๆ</v>
          </cell>
          <cell r="L35" t="str">
            <v>ห้างหุ้นส่วนจำกัด ซีเอส ทรัพย์รุ่งโรจน์โค๊ตติ๊ง</v>
          </cell>
          <cell r="M35" t="str">
            <v>พ่นสี อบสี</v>
          </cell>
          <cell r="N35" t="str">
            <v>01/10/2024</v>
          </cell>
          <cell r="O35">
            <v>10</v>
          </cell>
          <cell r="P35">
            <v>1</v>
          </cell>
          <cell r="Q35">
            <v>2024</v>
          </cell>
          <cell r="R35" t="str">
            <v>10/1/2024</v>
          </cell>
          <cell r="S35" t="str">
            <v>10/1/2024</v>
          </cell>
        </row>
        <row r="36">
          <cell r="C36" t="str">
            <v>จ3-100(1)-2/67สค</v>
          </cell>
          <cell r="D36">
            <v>3</v>
          </cell>
          <cell r="E36" t="str">
            <v>'0745557006790</v>
          </cell>
          <cell r="F36" t="str">
            <v>'25921</v>
          </cell>
          <cell r="G36" t="str">
            <v>'10001</v>
          </cell>
          <cell r="H36" t="str">
            <v>การทา พ่น หรือเคลือบสี</v>
          </cell>
          <cell r="I36" t="str">
            <v>100(1)</v>
          </cell>
          <cell r="J36">
            <v>21</v>
          </cell>
          <cell r="K36" t="str">
            <v>การผลิตอื่นๆ</v>
          </cell>
          <cell r="L36" t="str">
            <v>บริษัท เอเซีย ออโต้ พาร์ท แอนด์ แอคเซสโซรี่ จำกัด</v>
          </cell>
          <cell r="M36" t="str">
            <v>พ่นสีชิ้นส่วนรถยนต์</v>
          </cell>
          <cell r="N36" t="str">
            <v>01/23/2024</v>
          </cell>
          <cell r="O36">
            <v>23</v>
          </cell>
          <cell r="P36">
            <v>1</v>
          </cell>
          <cell r="Q36">
            <v>2024</v>
          </cell>
          <cell r="R36" t="str">
            <v>23/1/2024</v>
          </cell>
          <cell r="S36" t="str">
            <v>23/1/2024</v>
          </cell>
        </row>
        <row r="37">
          <cell r="C37" t="str">
            <v>จ3-100(1)-3/67รบ</v>
          </cell>
          <cell r="D37">
            <v>3</v>
          </cell>
          <cell r="E37" t="str">
            <v>'0705543000298</v>
          </cell>
          <cell r="F37" t="str">
            <v>'25921</v>
          </cell>
          <cell r="G37" t="str">
            <v>'10001</v>
          </cell>
          <cell r="H37" t="str">
            <v>การทา พ่น หรือเคลือบสี</v>
          </cell>
          <cell r="I37" t="str">
            <v>100(1)</v>
          </cell>
          <cell r="J37">
            <v>21</v>
          </cell>
          <cell r="K37" t="str">
            <v>การผลิตอื่นๆ</v>
          </cell>
          <cell r="L37" t="str">
            <v>บริษัท กิจสยาม พาร์ทเวิร์คส์ จำกัด</v>
          </cell>
          <cell r="M37" t="str">
            <v>พ่นชิ้นส่วนโลหะ</v>
          </cell>
          <cell r="N37" t="str">
            <v>01/29/2024</v>
          </cell>
          <cell r="O37">
            <v>29</v>
          </cell>
          <cell r="P37">
            <v>1</v>
          </cell>
          <cell r="Q37">
            <v>2024</v>
          </cell>
          <cell r="R37" t="str">
            <v>29/1/2024</v>
          </cell>
          <cell r="S37" t="str">
            <v>29/1/2024</v>
          </cell>
        </row>
        <row r="38">
          <cell r="C38" t="str">
            <v>จ3-12(2)-2/67อบ</v>
          </cell>
          <cell r="D38">
            <v>3</v>
          </cell>
          <cell r="E38" t="str">
            <v>'0343566002094</v>
          </cell>
          <cell r="F38" t="str">
            <v>'10761</v>
          </cell>
          <cell r="G38" t="str">
            <v>'01202</v>
          </cell>
          <cell r="H38" t="str">
            <v>การคั่ว บด หรือป่นกาแฟ หรือการทำกาแฟผง</v>
          </cell>
          <cell r="I38" t="str">
            <v>12(2)</v>
          </cell>
          <cell r="J38">
            <v>2</v>
          </cell>
          <cell r="K38" t="str">
            <v>อุตสาหกรรมอาหาร</v>
          </cell>
          <cell r="L38" t="str">
            <v>ห้างหุ้นส่วนจำกัด สมไชย คอฟฟี่บีน</v>
          </cell>
          <cell r="M38" t="str">
            <v>ผลิตกาแฟสำเร็จรูป กาแฟคั่วและบดกาแฟปรุงสำเร็จชนิดผงและชนิดเม็ด รวมถึงสินค้าที่เกี่ยวข้องกับกาแฟทุกชนิด</v>
          </cell>
          <cell r="N38" t="str">
            <v>01/12/2024</v>
          </cell>
          <cell r="O38">
            <v>12</v>
          </cell>
          <cell r="P38">
            <v>1</v>
          </cell>
          <cell r="Q38">
            <v>2024</v>
          </cell>
          <cell r="R38" t="str">
            <v>12/1/2024</v>
          </cell>
          <cell r="S38" t="str">
            <v>12/1/2024</v>
          </cell>
        </row>
        <row r="39">
          <cell r="C39" t="str">
            <v>จ3-12(2)-3/67ชร</v>
          </cell>
          <cell r="D39">
            <v>3</v>
          </cell>
          <cell r="E39" t="str">
            <v>'0505554001781</v>
          </cell>
          <cell r="F39" t="str">
            <v>'10761</v>
          </cell>
          <cell r="G39" t="str">
            <v>'01202</v>
          </cell>
          <cell r="H39" t="str">
            <v>การคั่ว บด หรือป่นกาแฟ หรือการทำกาแฟผง</v>
          </cell>
          <cell r="I39" t="str">
            <v>12(2)</v>
          </cell>
          <cell r="J39">
            <v>2</v>
          </cell>
          <cell r="K39" t="str">
            <v>อุตสาหกรรมอาหาร</v>
          </cell>
          <cell r="L39" t="str">
            <v>เดวา</v>
          </cell>
          <cell r="M39" t="str">
            <v>การคั่ว บด หรือป่นกาแฟ และบรรจุ</v>
          </cell>
          <cell r="N39" t="str">
            <v>01/22/2024</v>
          </cell>
          <cell r="O39">
            <v>22</v>
          </cell>
          <cell r="P39">
            <v>1</v>
          </cell>
          <cell r="Q39">
            <v>2024</v>
          </cell>
          <cell r="R39" t="str">
            <v>22/1/2024</v>
          </cell>
          <cell r="S39" t="str">
            <v>22/1/2024</v>
          </cell>
        </row>
        <row r="40">
          <cell r="C40" t="str">
            <v>จ3-12(2)-4/67ชร</v>
          </cell>
          <cell r="D40">
            <v>3</v>
          </cell>
          <cell r="E40" t="str">
            <v>'0575565003712</v>
          </cell>
          <cell r="F40" t="str">
            <v>'10761</v>
          </cell>
          <cell r="G40" t="str">
            <v>'01202</v>
          </cell>
          <cell r="H40" t="str">
            <v>การคั่ว บด หรือป่นกาแฟ หรือการทำกาแฟผง</v>
          </cell>
          <cell r="I40" t="str">
            <v>12(2)</v>
          </cell>
          <cell r="J40">
            <v>2</v>
          </cell>
          <cell r="K40" t="str">
            <v>อุตสาหกรรมอาหาร</v>
          </cell>
          <cell r="L40" t="str">
            <v>เทวี</v>
          </cell>
          <cell r="M40" t="str">
            <v>คัดคุณภาพเมล็ดกาแฟสาร, การคั่ว บด หรือป่นกาแฟ และบรรจุ</v>
          </cell>
          <cell r="N40" t="str">
            <v>01/25/2024</v>
          </cell>
          <cell r="O40">
            <v>25</v>
          </cell>
          <cell r="P40">
            <v>1</v>
          </cell>
          <cell r="Q40">
            <v>2024</v>
          </cell>
          <cell r="R40" t="str">
            <v>25/1/2024</v>
          </cell>
          <cell r="S40" t="str">
            <v>25/1/2024</v>
          </cell>
        </row>
        <row r="41">
          <cell r="C41" t="str">
            <v>จ3-14-1/67ลพ</v>
          </cell>
          <cell r="D41">
            <v>3</v>
          </cell>
          <cell r="E41" t="str">
            <v>'0513566001053</v>
          </cell>
          <cell r="F41" t="str">
            <v>'10795</v>
          </cell>
          <cell r="G41" t="str">
            <v>'01400</v>
          </cell>
          <cell r="H41" t="str">
            <v>โรงงานประกอบกิจการเกี่ยวกับการทำ ตัด ซอย บด หรือย่อยน้ำแข็ง</v>
          </cell>
          <cell r="I41" t="str">
            <v>14</v>
          </cell>
          <cell r="J41">
            <v>2</v>
          </cell>
          <cell r="K41" t="str">
            <v>อุตสาหกรรมอาหาร</v>
          </cell>
          <cell r="L41" t="str">
            <v xml:space="preserve">ห้างหุ้นส่วนจำกัด โรงน้ำแข็ง กอบบุญ </v>
          </cell>
          <cell r="M41" t="str">
            <v>ผลิตน้ำแข็งหลอด</v>
          </cell>
          <cell r="N41" t="str">
            <v>01/09/2024</v>
          </cell>
          <cell r="O41">
            <v>9</v>
          </cell>
          <cell r="P41">
            <v>1</v>
          </cell>
          <cell r="Q41">
            <v>2024</v>
          </cell>
          <cell r="R41" t="str">
            <v>9/1/2024</v>
          </cell>
          <cell r="S41" t="str">
            <v>9/1/2024</v>
          </cell>
        </row>
        <row r="42">
          <cell r="C42" t="str">
            <v>จ3-15(1)-1/67ลพ</v>
          </cell>
          <cell r="D42">
            <v>3</v>
          </cell>
          <cell r="E42" t="str">
            <v>'0515554000032</v>
          </cell>
          <cell r="F42" t="str">
            <v>'10801</v>
          </cell>
          <cell r="G42" t="str">
            <v>'01501</v>
          </cell>
          <cell r="H42" t="str">
            <v>การทำอาหารผสมหรืออาหารสำเร็จรูปสำหรับเลี้ยงสัตว์</v>
          </cell>
          <cell r="I42" t="str">
            <v>15(1)</v>
          </cell>
          <cell r="J42">
            <v>2</v>
          </cell>
          <cell r="K42" t="str">
            <v>อุตสาหกรรมอาหาร</v>
          </cell>
          <cell r="L42" t="str">
            <v>บริษัท สันกอกเจริญฟาร์ม จำกัด</v>
          </cell>
          <cell r="M42" t="str">
            <v>ผลิตและจำหน่ายอาหารสัตรสำหรับสุกร</v>
          </cell>
          <cell r="N42" t="str">
            <v>01/12/2024</v>
          </cell>
          <cell r="O42">
            <v>12</v>
          </cell>
          <cell r="P42">
            <v>1</v>
          </cell>
          <cell r="Q42">
            <v>2024</v>
          </cell>
          <cell r="R42" t="str">
            <v>12/1/2024</v>
          </cell>
          <cell r="S42" t="str">
            <v>12/1/2024</v>
          </cell>
        </row>
        <row r="43">
          <cell r="C43" t="str">
            <v>จ3-15(2)-1/67นพ</v>
          </cell>
          <cell r="D43">
            <v>3</v>
          </cell>
          <cell r="E43" t="str">
            <v>'0105561050604</v>
          </cell>
          <cell r="F43" t="str">
            <v>'10802</v>
          </cell>
          <cell r="G43" t="str">
            <v>'01502</v>
          </cell>
          <cell r="H43" t="str">
            <v>การป่นหรือบดพืช เมล็ดพืช กากพืช เนื้อสัตว์ กระดูกสัตว์ ขนสัตว์ หรือเปลือกหอย</v>
          </cell>
          <cell r="I43" t="str">
            <v>15(2)</v>
          </cell>
          <cell r="J43">
            <v>2</v>
          </cell>
          <cell r="K43" t="str">
            <v>อุตสาหกรรมอาหาร</v>
          </cell>
          <cell r="L43" t="str">
            <v>บริษัท มิลเลี่ยน เทรดดิ้ง (ประเทศไทย) จำกัด</v>
          </cell>
          <cell r="M43" t="str">
            <v>บดพืช เมล็ดพืช กากพืช หรือเปลือกหอย สำหรับทำเป็นอาหารสัตว์ และผสมอาหารสัตว์</v>
          </cell>
          <cell r="N43" t="str">
            <v>01/24/2024</v>
          </cell>
          <cell r="O43">
            <v>24</v>
          </cell>
          <cell r="P43">
            <v>1</v>
          </cell>
          <cell r="Q43">
            <v>2024</v>
          </cell>
          <cell r="R43" t="str">
            <v>24/1/2024</v>
          </cell>
          <cell r="S43" t="str">
            <v>24/1/2024</v>
          </cell>
        </row>
        <row r="44">
          <cell r="C44" t="str">
            <v>จ3-2(1)-1/67ขก</v>
          </cell>
          <cell r="D44">
            <v>3</v>
          </cell>
          <cell r="E44" t="str">
            <v>'0405556001517</v>
          </cell>
          <cell r="F44" t="str">
            <v>'01630</v>
          </cell>
          <cell r="G44" t="str">
            <v>'00201</v>
          </cell>
          <cell r="H44" t="str">
            <v>การต้ม นึ่ง หรืออบพืชหรือเมล็ดพืช</v>
          </cell>
          <cell r="I44" t="str">
            <v>2(1)</v>
          </cell>
          <cell r="J44">
            <v>1</v>
          </cell>
          <cell r="K44" t="str">
            <v>ผลิตภัณฑ์จากพืช</v>
          </cell>
          <cell r="L44" t="str">
            <v>บริษัท โรงสีข้าวกมลการเกษตร จำกัด</v>
          </cell>
          <cell r="M44" t="str">
            <v>อบข้าวเปลือก</v>
          </cell>
          <cell r="N44" t="str">
            <v>01/11/2024</v>
          </cell>
          <cell r="O44">
            <v>11</v>
          </cell>
          <cell r="P44">
            <v>1</v>
          </cell>
          <cell r="Q44">
            <v>2024</v>
          </cell>
          <cell r="R44" t="str">
            <v>11/1/2024</v>
          </cell>
          <cell r="S44" t="str">
            <v>11/1/2024</v>
          </cell>
        </row>
        <row r="45">
          <cell r="C45" t="str">
            <v>จ3-2(1)-2/67รบ</v>
          </cell>
          <cell r="D45">
            <v>3</v>
          </cell>
          <cell r="E45" t="str">
            <v>'0705555001146</v>
          </cell>
          <cell r="F45" t="str">
            <v>'01630</v>
          </cell>
          <cell r="G45" t="str">
            <v>'00201</v>
          </cell>
          <cell r="H45" t="str">
            <v>การต้ม นึ่ง หรืออบพืชหรือเมล็ดพืช</v>
          </cell>
          <cell r="I45" t="str">
            <v>2(1)</v>
          </cell>
          <cell r="J45">
            <v>1</v>
          </cell>
          <cell r="K45" t="str">
            <v>ผลิตภัณฑ์จากพืช</v>
          </cell>
          <cell r="L45" t="str">
            <v>บริษัท ฮั่วฮวดพานิชแอนด์ไรซ์ จำกัด</v>
          </cell>
          <cell r="M45" t="str">
            <v>อบลดความชื้นข้าวเปลือก</v>
          </cell>
          <cell r="N45" t="str">
            <v>01/29/2024</v>
          </cell>
          <cell r="O45">
            <v>29</v>
          </cell>
          <cell r="P45">
            <v>1</v>
          </cell>
          <cell r="Q45">
            <v>2024</v>
          </cell>
          <cell r="R45" t="str">
            <v>29/1/2024</v>
          </cell>
          <cell r="S45" t="str">
            <v>29/1/2024</v>
          </cell>
        </row>
        <row r="46">
          <cell r="C46" t="str">
            <v>จ3-2(9)-1/67รบ</v>
          </cell>
          <cell r="D46">
            <v>3</v>
          </cell>
          <cell r="E46" t="str">
            <v>'0705561002337</v>
          </cell>
          <cell r="F46"/>
          <cell r="G46" t="str">
            <v>'00209</v>
          </cell>
          <cell r="H46" t="str">
            <v>การร่อน ล้าง คัด หรือแยกขนาดหรือคุณภาพของผลิตผลเกษตรกรรม</v>
          </cell>
          <cell r="I46" t="str">
            <v>2(9)</v>
          </cell>
          <cell r="J46">
            <v>1</v>
          </cell>
          <cell r="K46" t="str">
            <v>ผลิตภัณฑ์จากพืช</v>
          </cell>
          <cell r="L46" t="str">
            <v>บริษัท มัลติ ฟรุต จำกัด</v>
          </cell>
          <cell r="M46" t="str">
            <v>คัดแยกขนาดหรือคุณภาพของผลิตผลเกษตรกรรม</v>
          </cell>
          <cell r="N46" t="str">
            <v>01/18/2024</v>
          </cell>
          <cell r="O46">
            <v>18</v>
          </cell>
          <cell r="P46">
            <v>1</v>
          </cell>
          <cell r="Q46">
            <v>2024</v>
          </cell>
          <cell r="R46" t="str">
            <v>18/1/2024</v>
          </cell>
          <cell r="S46" t="str">
            <v>18/1/2024</v>
          </cell>
        </row>
        <row r="47">
          <cell r="C47" t="str">
            <v>จ3-20(1)-2/67สท</v>
          </cell>
          <cell r="D47">
            <v>3</v>
          </cell>
          <cell r="E47" t="str">
            <v>'0655566000236</v>
          </cell>
          <cell r="F47" t="str">
            <v>'11041</v>
          </cell>
          <cell r="G47" t="str">
            <v>'02001</v>
          </cell>
          <cell r="H47" t="str">
            <v>การทำน้ำดื่ม</v>
          </cell>
          <cell r="I47" t="str">
            <v>20(1)</v>
          </cell>
          <cell r="J47">
            <v>3</v>
          </cell>
          <cell r="K47" t="str">
            <v>อุตสาหกรรมเครื่องดื่ม</v>
          </cell>
          <cell r="L47" t="str">
            <v>บริษัท กนกวรรณ นำโชค จำกัด</v>
          </cell>
          <cell r="M47" t="str">
            <v>ผลิตน้ำดื่ม</v>
          </cell>
          <cell r="N47" t="str">
            <v>01/18/2024</v>
          </cell>
          <cell r="O47">
            <v>18</v>
          </cell>
          <cell r="P47">
            <v>1</v>
          </cell>
          <cell r="Q47">
            <v>2024</v>
          </cell>
          <cell r="R47" t="str">
            <v>18/1/2024</v>
          </cell>
          <cell r="S47" t="str">
            <v>18/1/2024</v>
          </cell>
        </row>
        <row r="48">
          <cell r="C48" t="str">
            <v>จ3-20(1)-3/67อบ</v>
          </cell>
          <cell r="D48">
            <v>3</v>
          </cell>
          <cell r="E48" t="str">
            <v>'0345563002320</v>
          </cell>
          <cell r="F48" t="str">
            <v>'11041</v>
          </cell>
          <cell r="G48" t="str">
            <v>'02001</v>
          </cell>
          <cell r="H48" t="str">
            <v>การทำน้ำดื่ม</v>
          </cell>
          <cell r="I48" t="str">
            <v>20(1)</v>
          </cell>
          <cell r="J48">
            <v>3</v>
          </cell>
          <cell r="K48" t="str">
            <v>อุตสาหกรรมเครื่องดื่ม</v>
          </cell>
          <cell r="L48" t="str">
            <v>บริษัท มิลเลี่ยน แม็กไพส์ จำกัด</v>
          </cell>
          <cell r="M48" t="str">
            <v>ผลิตน้ำดื่มบรรจุขวด และผลิตภัณฑ์พลาสติก เช่น ขวดและแก้วพลาสติกบรรจุน้ำดื่ม</v>
          </cell>
          <cell r="N48" t="str">
            <v>01/25/2024</v>
          </cell>
          <cell r="O48">
            <v>25</v>
          </cell>
          <cell r="P48">
            <v>1</v>
          </cell>
          <cell r="Q48">
            <v>2024</v>
          </cell>
          <cell r="R48" t="str">
            <v>25/1/2024</v>
          </cell>
          <cell r="S48" t="str">
            <v>25/1/2024</v>
          </cell>
        </row>
        <row r="49">
          <cell r="C49" t="str">
            <v>จ3-20(2)-2/67รบ</v>
          </cell>
          <cell r="D49">
            <v>3</v>
          </cell>
          <cell r="E49" t="str">
            <v>'0145554001920</v>
          </cell>
          <cell r="F49" t="str">
            <v>'11049</v>
          </cell>
          <cell r="G49" t="str">
            <v>'02002</v>
          </cell>
          <cell r="H49" t="str">
            <v>การทำเครื่องดื่มที่ไม่มีแอลกอฮอล์</v>
          </cell>
          <cell r="I49" t="str">
            <v>20(2)</v>
          </cell>
          <cell r="J49">
            <v>3</v>
          </cell>
          <cell r="K49" t="str">
            <v>อุตสาหกรรมเครื่องดื่ม</v>
          </cell>
          <cell r="L49" t="str">
            <v>บริษัท สเป้กตรัม ออล เบฟ จำกัด</v>
          </cell>
          <cell r="M49" t="str">
            <v>เครื่องดื่มที่ไม่มีแอลกอฮอล์, เครื่องดื่มปรุงแต่งกลิ่นผลไม้, วิตามิน, เครื่องดื่มชูกำลัง และผลิตภัณฑ์เสริมอาหาร</v>
          </cell>
          <cell r="N49" t="str">
            <v>01/26/2024</v>
          </cell>
          <cell r="O49">
            <v>26</v>
          </cell>
          <cell r="P49">
            <v>1</v>
          </cell>
          <cell r="Q49">
            <v>2024</v>
          </cell>
          <cell r="R49" t="str">
            <v>26/1/2024</v>
          </cell>
          <cell r="S49" t="str">
            <v>26/1/2024</v>
          </cell>
        </row>
        <row r="50">
          <cell r="C50" t="str">
            <v>จ3-27(3)-1/67สป</v>
          </cell>
          <cell r="D50">
            <v>3</v>
          </cell>
          <cell r="E50" t="str">
            <v>'0115566030377</v>
          </cell>
          <cell r="F50" t="str">
            <v>'13991</v>
          </cell>
          <cell r="G50" t="str">
            <v>'02703</v>
          </cell>
          <cell r="H50" t="str">
            <v>การทำแผ่นเส้นใยที่แช่หรือฉาบผิวหน้าด้วยวัสดุซึ่งมิใช่ยาง</v>
          </cell>
          <cell r="I50" t="str">
            <v>27(3)</v>
          </cell>
          <cell r="J50">
            <v>4</v>
          </cell>
          <cell r="K50" t="str">
            <v>สิ่งทอ</v>
          </cell>
          <cell r="L50" t="str">
            <v>บริษัท นิว ไบโค แมททีเรียลส์ จำกัด</v>
          </cell>
          <cell r="M50" t="str">
            <v>ทำแผ่นเส้นใยสังเคราะห์</v>
          </cell>
          <cell r="N50" t="str">
            <v>01/11/2024</v>
          </cell>
          <cell r="O50">
            <v>11</v>
          </cell>
          <cell r="P50">
            <v>1</v>
          </cell>
          <cell r="Q50">
            <v>2024</v>
          </cell>
          <cell r="R50" t="str">
            <v>11/1/2024</v>
          </cell>
          <cell r="S50" t="str">
            <v>11/1/2024</v>
          </cell>
        </row>
        <row r="51">
          <cell r="C51" t="str">
            <v>จ3-27(6)-1/67สค</v>
          </cell>
          <cell r="D51">
            <v>3</v>
          </cell>
          <cell r="E51" t="str">
            <v>'0105559110794</v>
          </cell>
          <cell r="F51" t="str">
            <v>'13999</v>
          </cell>
          <cell r="G51" t="str">
            <v>'02706</v>
          </cell>
          <cell r="H51" t="str">
            <v>การทำวัสดุจากเส้นใยสำหรับใช้ทำเบาะ นวม หรือสิ่งที่คล้ายคลึงกัน</v>
          </cell>
          <cell r="I51" t="str">
            <v>27(6)</v>
          </cell>
          <cell r="J51">
            <v>4</v>
          </cell>
          <cell r="K51" t="str">
            <v>สิ่งทอ</v>
          </cell>
          <cell r="L51" t="str">
            <v>บริษัท ฟิวเจอร์ เมคเกอร์ จำกัด</v>
          </cell>
          <cell r="M51" t="str">
            <v>ผลิตอุปกรณ์ที่เกี่ยวกับการพักผ่อน เช่น ที่นอน แผ่นรองนอน หมอน</v>
          </cell>
          <cell r="N51" t="str">
            <v>01/04/2024</v>
          </cell>
          <cell r="O51">
            <v>4</v>
          </cell>
          <cell r="P51">
            <v>1</v>
          </cell>
          <cell r="Q51">
            <v>2024</v>
          </cell>
          <cell r="R51" t="str">
            <v>4/1/2024</v>
          </cell>
          <cell r="S51" t="str">
            <v>4/1/2024</v>
          </cell>
        </row>
        <row r="52">
          <cell r="C52" t="str">
            <v>จ3-27(7)-1/67กส</v>
          </cell>
          <cell r="D52">
            <v>3</v>
          </cell>
          <cell r="E52" t="str">
            <v>'0465566001251</v>
          </cell>
          <cell r="F52" t="str">
            <v>'13113</v>
          </cell>
          <cell r="G52" t="str">
            <v>'02707</v>
          </cell>
          <cell r="H52" t="str">
            <v>การผลิตเส้นใยหรือปุยใยจากวัสดุที่ทำจากเส้นใยหรือปุยใยที่ไม่ใช้แล้ว</v>
          </cell>
          <cell r="I52" t="str">
            <v>27(7)</v>
          </cell>
          <cell r="J52">
            <v>4</v>
          </cell>
          <cell r="K52" t="str">
            <v>สิ่งทอ</v>
          </cell>
          <cell r="L52" t="str">
            <v>บริษัท หงส์เซิ้นสิ่งทอและแผ่นที่นอน จำกัด</v>
          </cell>
          <cell r="M52" t="str">
            <v>ผลิตวัสดุจากเส้นใยสังเคราะห์ สำหรับงานการ์เม้นท์และเครื่องนอน</v>
          </cell>
          <cell r="N52" t="str">
            <v>01/11/2024</v>
          </cell>
          <cell r="O52">
            <v>11</v>
          </cell>
          <cell r="P52">
            <v>1</v>
          </cell>
          <cell r="Q52">
            <v>2024</v>
          </cell>
          <cell r="R52" t="str">
            <v>11/1/2024</v>
          </cell>
          <cell r="S52" t="str">
            <v>11/1/2024</v>
          </cell>
        </row>
        <row r="53">
          <cell r="C53" t="str">
            <v>จ3-3(2)-10/67สห</v>
          </cell>
          <cell r="D53">
            <v>3</v>
          </cell>
          <cell r="E53" t="str">
            <v>'3170600374894</v>
          </cell>
          <cell r="F53" t="str">
            <v>'08103</v>
          </cell>
          <cell r="G53" t="str">
            <v>'00302</v>
          </cell>
          <cell r="H53" t="str">
            <v>การขุดหรือลอกกรวด ทราย หรือดิน</v>
          </cell>
          <cell r="I53" t="str">
            <v>3(2)</v>
          </cell>
          <cell r="J53">
            <v>21</v>
          </cell>
          <cell r="K53" t="str">
            <v>การผลิตอื่นๆ</v>
          </cell>
          <cell r="L53" t="str">
            <v>บ่อดินวรรณา</v>
          </cell>
          <cell r="M53" t="str">
            <v>ขุด ตัก ดิน</v>
          </cell>
          <cell r="N53" t="str">
            <v>01/16/2024</v>
          </cell>
          <cell r="O53">
            <v>16</v>
          </cell>
          <cell r="P53">
            <v>1</v>
          </cell>
          <cell r="Q53">
            <v>2024</v>
          </cell>
          <cell r="R53" t="str">
            <v>16/1/2024</v>
          </cell>
          <cell r="S53" t="str">
            <v>16/1/2024</v>
          </cell>
        </row>
        <row r="54">
          <cell r="C54" t="str">
            <v>จ3-3(2)-11/67สห</v>
          </cell>
          <cell r="D54">
            <v>3</v>
          </cell>
          <cell r="E54" t="str">
            <v>'0175565000148</v>
          </cell>
          <cell r="F54" t="str">
            <v>'08103</v>
          </cell>
          <cell r="G54" t="str">
            <v>'00302</v>
          </cell>
          <cell r="H54" t="str">
            <v>การขุดหรือลอกกรวด ทราย หรือดิน</v>
          </cell>
          <cell r="I54" t="str">
            <v>3(2)</v>
          </cell>
          <cell r="J54">
            <v>21</v>
          </cell>
          <cell r="K54" t="str">
            <v>การผลิตอื่นๆ</v>
          </cell>
          <cell r="L54" t="str">
            <v>บ่อดินบริษัท ฟอเรส แอนด์ แลนด์ ครีเอชั่น จำกัด</v>
          </cell>
          <cell r="M54" t="str">
            <v>ขุด ตัก ดิน</v>
          </cell>
          <cell r="N54" t="str">
            <v>01/18/2024</v>
          </cell>
          <cell r="O54">
            <v>18</v>
          </cell>
          <cell r="P54">
            <v>1</v>
          </cell>
          <cell r="Q54">
            <v>2024</v>
          </cell>
          <cell r="R54" t="str">
            <v>18/1/2024</v>
          </cell>
          <cell r="S54" t="str">
            <v>18/1/2024</v>
          </cell>
        </row>
        <row r="55">
          <cell r="C55" t="str">
            <v>จ3-3(2)-12/67นศ</v>
          </cell>
          <cell r="D55">
            <v>3</v>
          </cell>
          <cell r="E55" t="str">
            <v>'3800200039072</v>
          </cell>
          <cell r="F55" t="str">
            <v>'08103</v>
          </cell>
          <cell r="G55" t="str">
            <v>'00302</v>
          </cell>
          <cell r="H55" t="str">
            <v>การขุดหรือลอกกรวด ทราย หรือดิน</v>
          </cell>
          <cell r="I55" t="str">
            <v>3(2)</v>
          </cell>
          <cell r="J55">
            <v>21</v>
          </cell>
          <cell r="K55" t="str">
            <v>การผลิตอื่นๆ</v>
          </cell>
          <cell r="L55" t="str">
            <v>-</v>
          </cell>
          <cell r="M55" t="str">
            <v>ขุดตักดิน สำหรับใช้ในการก่อสร้าง</v>
          </cell>
          <cell r="N55" t="str">
            <v>01/18/2024</v>
          </cell>
          <cell r="O55">
            <v>18</v>
          </cell>
          <cell r="P55">
            <v>1</v>
          </cell>
          <cell r="Q55">
            <v>2024</v>
          </cell>
          <cell r="R55" t="str">
            <v>18/1/2024</v>
          </cell>
          <cell r="S55" t="str">
            <v>18/1/2024</v>
          </cell>
        </row>
        <row r="56">
          <cell r="C56" t="str">
            <v>จ3-3(2)-13/67สข</v>
          </cell>
          <cell r="D56">
            <v>3</v>
          </cell>
          <cell r="E56" t="str">
            <v>'3900900582061</v>
          </cell>
          <cell r="F56" t="str">
            <v>'08103</v>
          </cell>
          <cell r="G56" t="str">
            <v>'00302</v>
          </cell>
          <cell r="H56" t="str">
            <v>การขุดหรือลอกกรวด ทราย หรือดิน</v>
          </cell>
          <cell r="I56" t="str">
            <v>3(2)</v>
          </cell>
          <cell r="J56">
            <v>21</v>
          </cell>
          <cell r="K56" t="str">
            <v>การผลิตอื่นๆ</v>
          </cell>
          <cell r="L56" t="str">
            <v>บ่อดินถวิล</v>
          </cell>
          <cell r="M56" t="str">
            <v>ขุดตักดินสำหรับใช้ในการก่อสร้าง</v>
          </cell>
          <cell r="N56" t="str">
            <v>01/15/2024</v>
          </cell>
          <cell r="O56">
            <v>15</v>
          </cell>
          <cell r="P56">
            <v>1</v>
          </cell>
          <cell r="Q56">
            <v>2024</v>
          </cell>
          <cell r="R56" t="str">
            <v>15/1/2024</v>
          </cell>
          <cell r="S56" t="str">
            <v>15/1/2024</v>
          </cell>
        </row>
        <row r="57">
          <cell r="C57" t="str">
            <v>จ3-3(2)-14/67ชพ</v>
          </cell>
          <cell r="D57">
            <v>3</v>
          </cell>
          <cell r="E57" t="str">
            <v>'3860400437934</v>
          </cell>
          <cell r="F57" t="str">
            <v>'08103</v>
          </cell>
          <cell r="G57" t="str">
            <v>'00302</v>
          </cell>
          <cell r="H57" t="str">
            <v>การขุดหรือลอกกรวด ทราย หรือดิน</v>
          </cell>
          <cell r="I57" t="str">
            <v>3(2)</v>
          </cell>
          <cell r="J57">
            <v>21</v>
          </cell>
          <cell r="K57" t="str">
            <v>การผลิตอื่นๆ</v>
          </cell>
          <cell r="L57" t="str">
            <v xml:space="preserve">นางสาวอาคลักขณ์ แย้มมีศรี </v>
          </cell>
          <cell r="M57" t="str">
            <v xml:space="preserve">ขุดตักดินเพื่อใช้ในการก่อสร้าง </v>
          </cell>
          <cell r="N57" t="str">
            <v>01/24/2024</v>
          </cell>
          <cell r="O57">
            <v>24</v>
          </cell>
          <cell r="P57">
            <v>1</v>
          </cell>
          <cell r="Q57">
            <v>2024</v>
          </cell>
          <cell r="R57" t="str">
            <v>24/1/2024</v>
          </cell>
          <cell r="S57" t="str">
            <v>24/1/2024</v>
          </cell>
        </row>
        <row r="58">
          <cell r="C58" t="str">
            <v>จ3-3(2)-15/67นศ</v>
          </cell>
          <cell r="D58">
            <v>3</v>
          </cell>
          <cell r="E58" t="str">
            <v>'3800401078148</v>
          </cell>
          <cell r="F58" t="str">
            <v>'08103</v>
          </cell>
          <cell r="G58" t="str">
            <v>'00302</v>
          </cell>
          <cell r="H58" t="str">
            <v>การขุดหรือลอกกรวด ทราย หรือดิน</v>
          </cell>
          <cell r="I58" t="str">
            <v>3(2)</v>
          </cell>
          <cell r="J58">
            <v>21</v>
          </cell>
          <cell r="K58" t="str">
            <v>การผลิตอื่นๆ</v>
          </cell>
          <cell r="L58" t="str">
            <v>-</v>
          </cell>
          <cell r="M58" t="str">
            <v>ขุดตักดิน ทราย คัดแยกขนาดทราย สำหรับใช้ในการก่อสร้าง</v>
          </cell>
          <cell r="N58" t="str">
            <v>01/22/2024</v>
          </cell>
          <cell r="O58">
            <v>22</v>
          </cell>
          <cell r="P58">
            <v>1</v>
          </cell>
          <cell r="Q58">
            <v>2024</v>
          </cell>
          <cell r="R58" t="str">
            <v>22/1/2024</v>
          </cell>
          <cell r="S58" t="str">
            <v>22/1/2024</v>
          </cell>
        </row>
        <row r="59">
          <cell r="C59" t="str">
            <v>จ3-3(2)-16/67จบ</v>
          </cell>
          <cell r="D59">
            <v>3</v>
          </cell>
          <cell r="E59" t="str">
            <v>'3220300605989</v>
          </cell>
          <cell r="F59" t="str">
            <v>'08103</v>
          </cell>
          <cell r="G59" t="str">
            <v>'00302</v>
          </cell>
          <cell r="H59" t="str">
            <v>การขุดหรือลอกกรวด ทราย หรือดิน</v>
          </cell>
          <cell r="I59" t="str">
            <v>3(2)</v>
          </cell>
          <cell r="J59">
            <v>21</v>
          </cell>
          <cell r="K59" t="str">
            <v>การผลิตอื่นๆ</v>
          </cell>
          <cell r="L59" t="str">
            <v>นายมนตรี มงคลสุข</v>
          </cell>
          <cell r="M59" t="str">
            <v>ขุดดินการพาณิชย์ และจำหน่าย ขุดดินเพื่อจำหน่าย</v>
          </cell>
          <cell r="N59" t="str">
            <v>01/24/2024</v>
          </cell>
          <cell r="O59">
            <v>24</v>
          </cell>
          <cell r="P59">
            <v>1</v>
          </cell>
          <cell r="Q59">
            <v>2024</v>
          </cell>
          <cell r="R59" t="str">
            <v>24/1/2024</v>
          </cell>
          <cell r="S59" t="str">
            <v>24/1/2024</v>
          </cell>
        </row>
        <row r="60">
          <cell r="C60" t="str">
            <v>จ3-3(2)-17/67สฎ</v>
          </cell>
          <cell r="D60">
            <v>3</v>
          </cell>
          <cell r="E60" t="str">
            <v>'3840600033209</v>
          </cell>
          <cell r="F60" t="str">
            <v>'08103</v>
          </cell>
          <cell r="G60" t="str">
            <v>'00302</v>
          </cell>
          <cell r="H60" t="str">
            <v>การขุดหรือลอกกรวด ทราย หรือดิน</v>
          </cell>
          <cell r="I60" t="str">
            <v>3(2)</v>
          </cell>
          <cell r="J60">
            <v>21</v>
          </cell>
          <cell r="K60" t="str">
            <v>การผลิตอื่นๆ</v>
          </cell>
          <cell r="L60" t="str">
            <v>-</v>
          </cell>
          <cell r="M60" t="str">
            <v>ขุดตักดิน</v>
          </cell>
          <cell r="N60" t="str">
            <v>01/29/2024</v>
          </cell>
          <cell r="O60">
            <v>29</v>
          </cell>
          <cell r="P60">
            <v>1</v>
          </cell>
          <cell r="Q60">
            <v>2024</v>
          </cell>
          <cell r="R60" t="str">
            <v>29/1/2024</v>
          </cell>
          <cell r="S60" t="str">
            <v>29/1/2024</v>
          </cell>
        </row>
        <row r="61">
          <cell r="C61" t="str">
            <v>จ3-3(2)-18/67สฎ</v>
          </cell>
          <cell r="D61">
            <v>3</v>
          </cell>
          <cell r="E61" t="str">
            <v>'3841700526046</v>
          </cell>
          <cell r="F61" t="str">
            <v>'08103</v>
          </cell>
          <cell r="G61" t="str">
            <v>'00302</v>
          </cell>
          <cell r="H61" t="str">
            <v>การขุดหรือลอกกรวด ทราย หรือดิน</v>
          </cell>
          <cell r="I61" t="str">
            <v>3(2)</v>
          </cell>
          <cell r="J61">
            <v>21</v>
          </cell>
          <cell r="K61" t="str">
            <v>การผลิตอื่นๆ</v>
          </cell>
          <cell r="L61" t="str">
            <v>-</v>
          </cell>
          <cell r="M61" t="str">
            <v>ขุดตักดินสำหรับใช้ในการก่อสร้าง</v>
          </cell>
          <cell r="N61" t="str">
            <v>01/24/2024</v>
          </cell>
          <cell r="O61">
            <v>24</v>
          </cell>
          <cell r="P61">
            <v>1</v>
          </cell>
          <cell r="Q61">
            <v>2024</v>
          </cell>
          <cell r="R61" t="str">
            <v>24/1/2024</v>
          </cell>
          <cell r="S61" t="str">
            <v>24/1/2024</v>
          </cell>
        </row>
        <row r="62">
          <cell r="C62" t="str">
            <v>จ3-3(2)-19/67ชบ</v>
          </cell>
          <cell r="D62">
            <v>3</v>
          </cell>
          <cell r="E62" t="str">
            <v>'3209900311534</v>
          </cell>
          <cell r="F62" t="str">
            <v>'08103</v>
          </cell>
          <cell r="G62" t="str">
            <v>'00302</v>
          </cell>
          <cell r="H62" t="str">
            <v>การขุดหรือลอกกรวด ทราย หรือดิน</v>
          </cell>
          <cell r="I62" t="str">
            <v>3(2)</v>
          </cell>
          <cell r="J62">
            <v>21</v>
          </cell>
          <cell r="K62" t="str">
            <v>การผลิตอื่นๆ</v>
          </cell>
          <cell r="L62" t="str">
            <v>นายประทีป ศรีสังวรณ์</v>
          </cell>
          <cell r="M62" t="str">
            <v>ขุดดิน</v>
          </cell>
          <cell r="N62" t="str">
            <v>01/31/2024</v>
          </cell>
          <cell r="O62">
            <v>31</v>
          </cell>
          <cell r="P62">
            <v>1</v>
          </cell>
          <cell r="Q62">
            <v>2024</v>
          </cell>
          <cell r="R62" t="str">
            <v>31/1/2024</v>
          </cell>
          <cell r="S62" t="str">
            <v>31/1/2024</v>
          </cell>
        </row>
        <row r="63">
          <cell r="C63" t="str">
            <v>จ3-3(2)-2/67ชพ</v>
          </cell>
          <cell r="D63">
            <v>3</v>
          </cell>
          <cell r="E63" t="str">
            <v>'3860300010815</v>
          </cell>
          <cell r="F63" t="str">
            <v>'08103</v>
          </cell>
          <cell r="G63" t="str">
            <v>'00302</v>
          </cell>
          <cell r="H63" t="str">
            <v>การขุดหรือลอกกรวด ทราย หรือดิน</v>
          </cell>
          <cell r="I63" t="str">
            <v>3(2)</v>
          </cell>
          <cell r="J63">
            <v>21</v>
          </cell>
          <cell r="K63" t="str">
            <v>การผลิตอื่นๆ</v>
          </cell>
          <cell r="L63" t="str">
            <v>-</v>
          </cell>
          <cell r="M63" t="str">
            <v>ขุดตักดินเพื่อจำหน่าย</v>
          </cell>
          <cell r="N63" t="str">
            <v>01/08/2024</v>
          </cell>
          <cell r="O63">
            <v>8</v>
          </cell>
          <cell r="P63">
            <v>1</v>
          </cell>
          <cell r="Q63">
            <v>2024</v>
          </cell>
          <cell r="R63" t="str">
            <v>8/1/2024</v>
          </cell>
          <cell r="S63" t="str">
            <v>8/1/2024</v>
          </cell>
        </row>
        <row r="64">
          <cell r="C64" t="str">
            <v>จ3-3(2)-3/67อย</v>
          </cell>
          <cell r="D64">
            <v>3</v>
          </cell>
          <cell r="E64" t="str">
            <v>'3141100145081</v>
          </cell>
          <cell r="F64" t="str">
            <v>'08103</v>
          </cell>
          <cell r="G64" t="str">
            <v>'00302</v>
          </cell>
          <cell r="H64" t="str">
            <v>การขุดหรือลอกกรวด ทราย หรือดิน</v>
          </cell>
          <cell r="I64" t="str">
            <v>3(2)</v>
          </cell>
          <cell r="J64">
            <v>21</v>
          </cell>
          <cell r="K64" t="str">
            <v>การผลิตอื่นๆ</v>
          </cell>
          <cell r="L64" t="str">
            <v>-</v>
          </cell>
          <cell r="M64" t="str">
            <v>ขุดดิน</v>
          </cell>
          <cell r="N64" t="str">
            <v>01/12/2024</v>
          </cell>
          <cell r="O64">
            <v>12</v>
          </cell>
          <cell r="P64">
            <v>1</v>
          </cell>
          <cell r="Q64">
            <v>2024</v>
          </cell>
          <cell r="R64" t="str">
            <v>12/1/2024</v>
          </cell>
          <cell r="S64" t="str">
            <v>12/1/2024</v>
          </cell>
        </row>
        <row r="65">
          <cell r="C65" t="str">
            <v>จ3-3(2)-4/67สต</v>
          </cell>
          <cell r="D65">
            <v>3</v>
          </cell>
          <cell r="E65" t="str">
            <v>'3910600068974</v>
          </cell>
          <cell r="F65" t="str">
            <v>'08103</v>
          </cell>
          <cell r="G65" t="str">
            <v>'00302</v>
          </cell>
          <cell r="H65" t="str">
            <v>การขุดหรือลอกกรวด ทราย หรือดิน</v>
          </cell>
          <cell r="I65" t="str">
            <v>3(2)</v>
          </cell>
          <cell r="J65">
            <v>21</v>
          </cell>
          <cell r="K65" t="str">
            <v>การผลิตอื่นๆ</v>
          </cell>
          <cell r="L65" t="str">
            <v>-</v>
          </cell>
          <cell r="M65" t="str">
            <v>ขุดตักดิน สำหรับใช้ในการก่อสร้าง</v>
          </cell>
          <cell r="N65" t="str">
            <v>01/11/2024</v>
          </cell>
          <cell r="O65">
            <v>11</v>
          </cell>
          <cell r="P65">
            <v>1</v>
          </cell>
          <cell r="Q65">
            <v>2024</v>
          </cell>
          <cell r="R65" t="str">
            <v>11/1/2024</v>
          </cell>
          <cell r="S65" t="str">
            <v>11/1/2024</v>
          </cell>
        </row>
        <row r="66">
          <cell r="C66" t="str">
            <v>จ3-3(2)-5/67กพ</v>
          </cell>
          <cell r="D66">
            <v>3</v>
          </cell>
          <cell r="E66" t="str">
            <v>'3640400040076</v>
          </cell>
          <cell r="F66" t="str">
            <v>'08103</v>
          </cell>
          <cell r="G66" t="str">
            <v>'00302</v>
          </cell>
          <cell r="H66" t="str">
            <v>การขุดหรือลอกกรวด ทราย หรือดิน</v>
          </cell>
          <cell r="I66" t="str">
            <v>3(2)</v>
          </cell>
          <cell r="J66">
            <v>21</v>
          </cell>
          <cell r="K66" t="str">
            <v>การผลิตอื่นๆ</v>
          </cell>
          <cell r="L66" t="str">
            <v>นางสาวรดาศา ธทองไกรลาศ</v>
          </cell>
          <cell r="M66" t="str">
            <v>ขุดตักดินลูกรัง</v>
          </cell>
          <cell r="N66" t="str">
            <v>01/15/2024</v>
          </cell>
          <cell r="O66">
            <v>15</v>
          </cell>
          <cell r="P66">
            <v>1</v>
          </cell>
          <cell r="Q66">
            <v>2024</v>
          </cell>
          <cell r="R66" t="str">
            <v>15/1/2024</v>
          </cell>
          <cell r="S66" t="str">
            <v>15/1/2024</v>
          </cell>
        </row>
        <row r="67">
          <cell r="C67" t="str">
            <v>จ3-3(2)-6/67พท</v>
          </cell>
          <cell r="D67">
            <v>3</v>
          </cell>
          <cell r="E67" t="str">
            <v>'3900700084432</v>
          </cell>
          <cell r="F67" t="str">
            <v>'08103</v>
          </cell>
          <cell r="G67" t="str">
            <v>'00302</v>
          </cell>
          <cell r="H67" t="str">
            <v>การขุดหรือลอกกรวด ทราย หรือดิน</v>
          </cell>
          <cell r="I67" t="str">
            <v>3(2)</v>
          </cell>
          <cell r="J67">
            <v>21</v>
          </cell>
          <cell r="K67" t="str">
            <v>การผลิตอื่นๆ</v>
          </cell>
          <cell r="L67" t="str">
            <v>-</v>
          </cell>
          <cell r="M67" t="str">
            <v>ขุด-ตักดินสำหรับใช้ในการก่อสร้าง</v>
          </cell>
          <cell r="N67" t="str">
            <v>01/12/2024</v>
          </cell>
          <cell r="O67">
            <v>12</v>
          </cell>
          <cell r="P67">
            <v>1</v>
          </cell>
          <cell r="Q67">
            <v>2024</v>
          </cell>
          <cell r="R67" t="str">
            <v>12/1/2024</v>
          </cell>
          <cell r="S67" t="str">
            <v>12/1/2024</v>
          </cell>
        </row>
        <row r="68">
          <cell r="C68" t="str">
            <v>จ3-3(2)-7/67สข</v>
          </cell>
          <cell r="D68">
            <v>3</v>
          </cell>
          <cell r="E68" t="str">
            <v>'3900300218555</v>
          </cell>
          <cell r="F68" t="str">
            <v>'08103</v>
          </cell>
          <cell r="G68" t="str">
            <v>'00302</v>
          </cell>
          <cell r="H68" t="str">
            <v>การขุดหรือลอกกรวด ทราย หรือดิน</v>
          </cell>
          <cell r="I68" t="str">
            <v>3(2)</v>
          </cell>
          <cell r="J68">
            <v>21</v>
          </cell>
          <cell r="K68" t="str">
            <v>การผลิตอื่นๆ</v>
          </cell>
          <cell r="L68" t="str">
            <v>บ่อดินจรูญศักดิ์</v>
          </cell>
          <cell r="M68" t="str">
            <v>ขุดตักดินสำหรับใช้ในการก่อสร้าง</v>
          </cell>
          <cell r="N68" t="str">
            <v>01/17/2024</v>
          </cell>
          <cell r="O68">
            <v>17</v>
          </cell>
          <cell r="P68">
            <v>1</v>
          </cell>
          <cell r="Q68">
            <v>2024</v>
          </cell>
          <cell r="R68" t="str">
            <v>17/1/2024</v>
          </cell>
          <cell r="S68" t="str">
            <v>17/1/2024</v>
          </cell>
        </row>
        <row r="69">
          <cell r="C69" t="str">
            <v>จ3-3(2)-8/67รย</v>
          </cell>
          <cell r="D69">
            <v>3</v>
          </cell>
          <cell r="E69" t="str">
            <v>'0215566013625</v>
          </cell>
          <cell r="F69" t="str">
            <v>'08103</v>
          </cell>
          <cell r="G69" t="str">
            <v>'00302</v>
          </cell>
          <cell r="H69" t="str">
            <v>การขุดหรือลอกกรวด ทราย หรือดิน</v>
          </cell>
          <cell r="I69" t="str">
            <v>3(2)</v>
          </cell>
          <cell r="J69">
            <v>21</v>
          </cell>
          <cell r="K69" t="str">
            <v>การผลิตอื่นๆ</v>
          </cell>
          <cell r="L69" t="str">
            <v>บริษัท ธนาร่ำรวยรุ่งเรือง จำกัด</v>
          </cell>
          <cell r="M69" t="str">
            <v>ขุดตักดิน ขุดทราย และล้างทราย</v>
          </cell>
          <cell r="N69" t="str">
            <v>01/18/2024</v>
          </cell>
          <cell r="O69">
            <v>18</v>
          </cell>
          <cell r="P69">
            <v>1</v>
          </cell>
          <cell r="Q69">
            <v>2024</v>
          </cell>
          <cell r="R69" t="str">
            <v>18/1/2024</v>
          </cell>
          <cell r="S69" t="str">
            <v>18/1/2024</v>
          </cell>
        </row>
        <row r="70">
          <cell r="C70" t="str">
            <v>จ3-3(2)-9/67ชพ</v>
          </cell>
          <cell r="D70">
            <v>3</v>
          </cell>
          <cell r="E70" t="str">
            <v>'3860200169014</v>
          </cell>
          <cell r="F70" t="str">
            <v>'08103</v>
          </cell>
          <cell r="G70" t="str">
            <v>'00302</v>
          </cell>
          <cell r="H70" t="str">
            <v>การขุดหรือลอกกรวด ทราย หรือดิน</v>
          </cell>
          <cell r="I70" t="str">
            <v>3(2)</v>
          </cell>
          <cell r="J70">
            <v>21</v>
          </cell>
          <cell r="K70" t="str">
            <v>การผลิตอื่นๆ</v>
          </cell>
          <cell r="L70" t="str">
            <v xml:space="preserve">นางสุจิตรา  ชูมาก </v>
          </cell>
          <cell r="M70" t="str">
            <v>ขุดตักดินเพื่อใช้ในการก่อสร้าง</v>
          </cell>
          <cell r="N70" t="str">
            <v>01/18/2024</v>
          </cell>
          <cell r="O70">
            <v>18</v>
          </cell>
          <cell r="P70">
            <v>1</v>
          </cell>
          <cell r="Q70">
            <v>2024</v>
          </cell>
          <cell r="R70" t="str">
            <v>18/1/2024</v>
          </cell>
          <cell r="S70" t="str">
            <v>18/1/2024</v>
          </cell>
        </row>
        <row r="71">
          <cell r="C71" t="str">
            <v>จ3-3(4)-1/67ชม</v>
          </cell>
          <cell r="D71">
            <v>3</v>
          </cell>
          <cell r="E71" t="str">
            <v>'0503558002551</v>
          </cell>
          <cell r="F71" t="str">
            <v>'08103</v>
          </cell>
          <cell r="G71" t="str">
            <v>'00304</v>
          </cell>
          <cell r="H71" t="str">
            <v>การดูดทราย</v>
          </cell>
          <cell r="I71" t="str">
            <v>3(4)</v>
          </cell>
          <cell r="J71">
            <v>21</v>
          </cell>
          <cell r="K71" t="str">
            <v>การผลิตอื่นๆ</v>
          </cell>
          <cell r="L71" t="str">
            <v>ห้างหุ้นส่วนจำกัด ฮอดทรายงาม</v>
          </cell>
          <cell r="M71" t="str">
            <v>ดูดทรายเพื่อการจำหน่าย</v>
          </cell>
          <cell r="N71" t="str">
            <v>01/18/2024</v>
          </cell>
          <cell r="O71">
            <v>18</v>
          </cell>
          <cell r="P71">
            <v>1</v>
          </cell>
          <cell r="Q71">
            <v>2024</v>
          </cell>
          <cell r="R71" t="str">
            <v>18/1/2024</v>
          </cell>
          <cell r="S71" t="str">
            <v>18/1/2024</v>
          </cell>
        </row>
        <row r="72">
          <cell r="C72" t="str">
            <v>จ3-3(4)-2/67อย</v>
          </cell>
          <cell r="D72">
            <v>3</v>
          </cell>
          <cell r="E72" t="str">
            <v>'3120400253139</v>
          </cell>
          <cell r="F72" t="str">
            <v>'08103</v>
          </cell>
          <cell r="G72" t="str">
            <v>'00304</v>
          </cell>
          <cell r="H72" t="str">
            <v>การดูดทราย</v>
          </cell>
          <cell r="I72" t="str">
            <v>3(4)</v>
          </cell>
          <cell r="J72">
            <v>21</v>
          </cell>
          <cell r="K72" t="str">
            <v>การผลิตอื่นๆ</v>
          </cell>
          <cell r="L72" t="str">
            <v>-</v>
          </cell>
          <cell r="M72" t="str">
            <v>ขุดตักดินและดูดทรายในที่ดินกรรมสิทธิ์ใช้เพื่อการก่อสร้าง</v>
          </cell>
          <cell r="N72" t="str">
            <v>01/23/2024</v>
          </cell>
          <cell r="O72">
            <v>23</v>
          </cell>
          <cell r="P72">
            <v>1</v>
          </cell>
          <cell r="Q72">
            <v>2024</v>
          </cell>
          <cell r="R72" t="str">
            <v>23/1/2024</v>
          </cell>
          <cell r="S72" t="str">
            <v>23/1/2024</v>
          </cell>
        </row>
        <row r="73">
          <cell r="C73" t="str">
            <v>จ3-3(4)-3/67ชร</v>
          </cell>
          <cell r="D73">
            <v>3</v>
          </cell>
          <cell r="E73" t="str">
            <v>'0573558000809</v>
          </cell>
          <cell r="F73" t="str">
            <v>'08103</v>
          </cell>
          <cell r="G73" t="str">
            <v>'00304</v>
          </cell>
          <cell r="H73" t="str">
            <v>การดูดทราย</v>
          </cell>
          <cell r="I73" t="str">
            <v>3(4)</v>
          </cell>
          <cell r="J73">
            <v>21</v>
          </cell>
          <cell r="K73" t="str">
            <v>การผลิตอื่นๆ</v>
          </cell>
          <cell r="L73" t="str">
            <v>ท่าทรายพูลทรัพย์ เชียงราย</v>
          </cell>
          <cell r="M73" t="str">
            <v>ดูดทราย</v>
          </cell>
          <cell r="N73" t="str">
            <v>01/29/2024</v>
          </cell>
          <cell r="O73">
            <v>29</v>
          </cell>
          <cell r="P73">
            <v>1</v>
          </cell>
          <cell r="Q73">
            <v>2024</v>
          </cell>
          <cell r="R73" t="str">
            <v>29/1/2024</v>
          </cell>
          <cell r="S73" t="str">
            <v>29/1/2024</v>
          </cell>
        </row>
        <row r="74">
          <cell r="C74" t="str">
            <v>จ3-32(2)-1/67ปท</v>
          </cell>
          <cell r="D74">
            <v>3</v>
          </cell>
          <cell r="E74" t="str">
            <v>'0135563018104</v>
          </cell>
          <cell r="F74" t="str">
            <v>'22292</v>
          </cell>
          <cell r="G74" t="str">
            <v>'03202</v>
          </cell>
          <cell r="H74" t="str">
            <v>การผลิตชิ้นส่วนของผลิตภัณฑ์ซึ่งมิใช่เครื่องแต่งกายหรือรองเท้า จากใยแก้ว</v>
          </cell>
          <cell r="I74" t="str">
            <v>32(2)</v>
          </cell>
          <cell r="J74">
            <v>6</v>
          </cell>
          <cell r="K74" t="str">
            <v>ผลิตหนังสัตว์และผลิตภัณฑ์จากหนังสัตว์</v>
          </cell>
          <cell r="L74" t="str">
            <v>บริษัท ริส เทคโนโลยี ไฟเบอร์กลาส จำกัด</v>
          </cell>
          <cell r="M74" t="str">
            <v>ทำผลิตภัณฑ์จากไฟเบอร์กลาส เช่น โต๊ะ เก้าอี้ ตู้ เตียง เป็นต้น</v>
          </cell>
          <cell r="N74" t="str">
            <v>01/05/2024</v>
          </cell>
          <cell r="O74">
            <v>5</v>
          </cell>
          <cell r="P74">
            <v>1</v>
          </cell>
          <cell r="Q74">
            <v>2024</v>
          </cell>
          <cell r="R74" t="str">
            <v>5/1/2024</v>
          </cell>
          <cell r="S74" t="str">
            <v>5/1/2024</v>
          </cell>
        </row>
        <row r="75">
          <cell r="C75" t="str">
            <v>จ3-34(2)-1/67อด</v>
          </cell>
          <cell r="D75">
            <v>3</v>
          </cell>
          <cell r="E75" t="str">
            <v>'0415564002667</v>
          </cell>
          <cell r="F75" t="str">
            <v>'16220</v>
          </cell>
          <cell r="G75" t="str">
            <v>'03402</v>
          </cell>
          <cell r="H75" t="str">
            <v>การทำวงกบ ขอบประตู ขอบหน้าต่าง บานประตู บานหน้าต่าง หรือส่วนประกอบที่ทำด้วยไม้ขอ</v>
          </cell>
          <cell r="I75" t="str">
            <v>34(2)</v>
          </cell>
          <cell r="J75">
            <v>7</v>
          </cell>
          <cell r="K75" t="str">
            <v>แปรรูปไม้และผลิตภัณฑ์จากไม้</v>
          </cell>
          <cell r="L75" t="str">
            <v xml:space="preserve">บริษัท อรพรรณ พลัส จำกัด </v>
          </cell>
          <cell r="M75" t="str">
            <v xml:space="preserve">ทำวงกบ ประตู หน้าต่าง ทำบานประตู บานหน้าต่าง ทำเครื่องเรือนเครื่องใช้ในบ้านเรือน เครื่องตบแต่งอาคาร ทำบ้านสำเร็จรูป(แยกประกอบได้)จากไม้ รวมถึงทำชิ้นส่วนและทำผลิตภัณฑ์จากไม้ </v>
          </cell>
          <cell r="N75" t="str">
            <v>01/22/2024</v>
          </cell>
          <cell r="O75">
            <v>22</v>
          </cell>
          <cell r="P75">
            <v>1</v>
          </cell>
          <cell r="Q75">
            <v>2024</v>
          </cell>
          <cell r="R75" t="str">
            <v>22/1/2024</v>
          </cell>
          <cell r="S75" t="str">
            <v>22/1/2024</v>
          </cell>
        </row>
        <row r="76">
          <cell r="C76" t="str">
            <v>จ3-37-1/67สป</v>
          </cell>
          <cell r="D76">
            <v>3</v>
          </cell>
          <cell r="E76" t="str">
            <v>'3101403235671</v>
          </cell>
          <cell r="F76" t="str">
            <v>'31001</v>
          </cell>
          <cell r="G76" t="str">
            <v>'03700</v>
          </cell>
          <cell r="H76" t="str">
            <v>โรงงานทำเครื่องเรือนหรือเครื่องตบแต่งภายในอาคารจากไม้ แก้ว ยาง หรืออโลหะอื่น</v>
          </cell>
          <cell r="I76" t="str">
            <v>37</v>
          </cell>
          <cell r="J76">
            <v>8</v>
          </cell>
          <cell r="K76" t="str">
            <v>เครื่องเรือนหรือเครื่องตบแต่งในอาคารจากไม้ แก้ว ยาง หรือโลหะอื่นๆ</v>
          </cell>
          <cell r="L76" t="str">
            <v>นางวิภา จิรวินิจนันท์</v>
          </cell>
          <cell r="M76" t="str">
            <v>ผลิตเฟอร์นิเจอร์ไม้</v>
          </cell>
          <cell r="N76" t="str">
            <v>01/30/2024</v>
          </cell>
          <cell r="O76">
            <v>30</v>
          </cell>
          <cell r="P76">
            <v>1</v>
          </cell>
          <cell r="Q76">
            <v>2024</v>
          </cell>
          <cell r="R76" t="str">
            <v>30/1/2024</v>
          </cell>
          <cell r="S76" t="str">
            <v>30/1/2024</v>
          </cell>
        </row>
        <row r="77">
          <cell r="C77" t="str">
            <v>จ3-39-1/67สป</v>
          </cell>
          <cell r="D77">
            <v>3</v>
          </cell>
          <cell r="E77" t="str">
            <v>'0115565014599</v>
          </cell>
          <cell r="F77" t="str">
            <v>'17020</v>
          </cell>
          <cell r="G77" t="str">
            <v>'03900</v>
          </cell>
          <cell r="H77" t="str">
            <v>โรงงานผลิตภาชนะบรรจุจากกระดาษทุกชนิดหรือแผ่นกระดาษไฟเบอร์ (Fibreboard)</v>
          </cell>
          <cell r="I77" t="str">
            <v>39</v>
          </cell>
          <cell r="J77">
            <v>9</v>
          </cell>
          <cell r="K77" t="str">
            <v>ผลิตกระดาษและผลิตภัณฑ์กระดาษ</v>
          </cell>
          <cell r="L77" t="str">
            <v>บริษัท อาทิตย์สมุทร จำกัด</v>
          </cell>
          <cell r="M77" t="str">
            <v>ผลิตกล่องกระดาษ บรรจุภัณฑ์ สายรัดพาเลท และผลิตภัณฑ์ที่เกี่ยวข้อง</v>
          </cell>
          <cell r="N77" t="str">
            <v>01/09/2024</v>
          </cell>
          <cell r="O77">
            <v>9</v>
          </cell>
          <cell r="P77">
            <v>1</v>
          </cell>
          <cell r="Q77">
            <v>2024</v>
          </cell>
          <cell r="R77" t="str">
            <v>9/1/2024</v>
          </cell>
          <cell r="S77" t="str">
            <v>9/1/2024</v>
          </cell>
        </row>
        <row r="78">
          <cell r="C78" t="str">
            <v>จ3-39-4/67ลพ</v>
          </cell>
          <cell r="D78">
            <v>3</v>
          </cell>
          <cell r="E78" t="str">
            <v>'0105532069599</v>
          </cell>
          <cell r="F78" t="str">
            <v>'17020</v>
          </cell>
          <cell r="G78" t="str">
            <v>'03900</v>
          </cell>
          <cell r="H78" t="str">
            <v>โรงงานผลิตภาชนะบรรจุจากกระดาษทุกชนิดหรือแผ่นกระดาษไฟเบอร์ (Fibreboard)</v>
          </cell>
          <cell r="I78" t="str">
            <v>39</v>
          </cell>
          <cell r="J78">
            <v>9</v>
          </cell>
          <cell r="K78" t="str">
            <v>ผลิตกระดาษและผลิตภัณฑ์กระดาษ</v>
          </cell>
          <cell r="L78" t="str">
            <v>บริษัท ไทร์-วอล (ประเทศไทย) จำกัด</v>
          </cell>
          <cell r="M78" t="str">
            <v>ผลิตกล่องกระดาษแข็ง</v>
          </cell>
          <cell r="N78" t="str">
            <v>01/15/2024</v>
          </cell>
          <cell r="O78">
            <v>15</v>
          </cell>
          <cell r="P78">
            <v>1</v>
          </cell>
          <cell r="Q78">
            <v>2024</v>
          </cell>
          <cell r="R78" t="str">
            <v>15/1/2024</v>
          </cell>
          <cell r="S78" t="str">
            <v>15/1/2024</v>
          </cell>
        </row>
        <row r="79">
          <cell r="C79" t="str">
            <v>จ3-39-5/67สค</v>
          </cell>
          <cell r="D79">
            <v>3</v>
          </cell>
          <cell r="E79" t="str">
            <v>'0745545001429</v>
          </cell>
          <cell r="F79" t="str">
            <v>'17020</v>
          </cell>
          <cell r="G79" t="str">
            <v>'03900</v>
          </cell>
          <cell r="H79" t="str">
            <v>โรงงานผลิตภาชนะบรรจุจากกระดาษทุกชนิดหรือแผ่นกระดาษไฟเบอร์ (Fibreboard)</v>
          </cell>
          <cell r="I79" t="str">
            <v>39</v>
          </cell>
          <cell r="J79">
            <v>9</v>
          </cell>
          <cell r="K79" t="str">
            <v>ผลิตกระดาษและผลิตภัณฑ์กระดาษ</v>
          </cell>
          <cell r="L79" t="str">
            <v>บริษัท ซุ่นชาง (ประเทศไทย) จำกัด</v>
          </cell>
          <cell r="M79" t="str">
            <v>ผลิตกล่องกระดาษลูกฟูก</v>
          </cell>
          <cell r="N79" t="str">
            <v>01/11/2024</v>
          </cell>
          <cell r="O79">
            <v>11</v>
          </cell>
          <cell r="P79">
            <v>1</v>
          </cell>
          <cell r="Q79">
            <v>2024</v>
          </cell>
          <cell r="R79" t="str">
            <v>11/1/2024</v>
          </cell>
          <cell r="S79" t="str">
            <v>11/1/2024</v>
          </cell>
        </row>
        <row r="80">
          <cell r="C80" t="str">
            <v>จ3-4(2)-1/67รย</v>
          </cell>
          <cell r="D80">
            <v>3</v>
          </cell>
          <cell r="E80" t="str">
            <v>'0105559016551</v>
          </cell>
          <cell r="F80" t="str">
            <v>'10120</v>
          </cell>
          <cell r="G80" t="str">
            <v>'00402</v>
          </cell>
          <cell r="H80" t="str">
            <v>การถนอมเนื้อสัตว์โดยวิธีอบ รมควัน ใส่เกลือ ดอง ตากแห้งหรือทำให้เยือกแข็งโดยฉับพลัน</v>
          </cell>
          <cell r="I80" t="str">
            <v>4(2)</v>
          </cell>
          <cell r="J80">
            <v>2</v>
          </cell>
          <cell r="K80" t="str">
            <v>อุตสาหกรรมอาหาร</v>
          </cell>
          <cell r="L80" t="str">
            <v>บริษัท เอ็น เอ โอ (ไทยแลนด์) จำกัด</v>
          </cell>
          <cell r="M80" t="str">
            <v>ผลิตอาหารสำเร็จรูปจากไก่ เช่น ขาไก่ทอด และห้องเย็น</v>
          </cell>
          <cell r="N80" t="str">
            <v>01/31/2024</v>
          </cell>
          <cell r="O80">
            <v>31</v>
          </cell>
          <cell r="P80">
            <v>1</v>
          </cell>
          <cell r="Q80">
            <v>2024</v>
          </cell>
          <cell r="R80" t="str">
            <v>31/1/2024</v>
          </cell>
          <cell r="S80" t="str">
            <v>31/1/2024</v>
          </cell>
        </row>
        <row r="81">
          <cell r="C81" t="str">
            <v>จ3-4(3)-1/67นฐ</v>
          </cell>
          <cell r="D81">
            <v>3</v>
          </cell>
          <cell r="E81" t="str">
            <v>'0125563015164</v>
          </cell>
          <cell r="F81" t="str">
            <v>'10139</v>
          </cell>
          <cell r="G81" t="str">
            <v>'00403</v>
          </cell>
          <cell r="H81" t="str">
            <v>การทำผลิตภัณฑ์อาหารสำเร็จรูปจากเนื้อสัตว์ มันสัตว์ หนังสัตว์ หรือสารที่สกัดจากไขสัตว์</v>
          </cell>
          <cell r="I81" t="str">
            <v>4(3)</v>
          </cell>
          <cell r="J81">
            <v>2</v>
          </cell>
          <cell r="K81" t="str">
            <v>อุตสาหกรรมอาหาร</v>
          </cell>
          <cell r="L81" t="str">
            <v>บริษัท ปิยธนา (โฟรเซน) จำกัด</v>
          </cell>
          <cell r="M81" t="str">
            <v>แปรรูปสุกร</v>
          </cell>
          <cell r="N81" t="str">
            <v>01/17/2024</v>
          </cell>
          <cell r="O81">
            <v>17</v>
          </cell>
          <cell r="P81">
            <v>1</v>
          </cell>
          <cell r="Q81">
            <v>2024</v>
          </cell>
          <cell r="R81" t="str">
            <v>17/1/2024</v>
          </cell>
          <cell r="S81" t="str">
            <v>17/1/2024</v>
          </cell>
        </row>
        <row r="82">
          <cell r="C82" t="str">
            <v>จ3-41(1)-1/67สป</v>
          </cell>
          <cell r="D82">
            <v>3</v>
          </cell>
          <cell r="E82" t="str">
            <v>'0105521009891</v>
          </cell>
          <cell r="F82" t="str">
            <v>'18119</v>
          </cell>
          <cell r="G82" t="str">
            <v>'04101</v>
          </cell>
          <cell r="H82" t="str">
            <v>การพิมพ์ การทำแฟ้มเก็บเอกสาร การเย็บเล่ม ทำปก หรือตบแต่งสิ่งพิมพ์</v>
          </cell>
          <cell r="I82" t="str">
            <v>41(1)</v>
          </cell>
          <cell r="J82">
            <v>10</v>
          </cell>
          <cell r="K82" t="str">
            <v>การพิมพ์ การเย็บเล่ม ทำปกหรือการทำแม่พิมพ์</v>
          </cell>
          <cell r="L82" t="str">
            <v xml:space="preserve">บริษัท ฟูจิฟิล์ม บิสซิเนส อินโนเวชั่น (ประเทศไทย) จำกัด </v>
          </cell>
          <cell r="M82" t="str">
            <v xml:space="preserve">การพิมพ์ การทำแฟ้มเก็บเอกสาร การเย็บเล่ม ทำปก หรือตกแต่งสิ่งพิมพ์ </v>
          </cell>
          <cell r="N82" t="str">
            <v>01/26/2024</v>
          </cell>
          <cell r="O82">
            <v>26</v>
          </cell>
          <cell r="P82">
            <v>1</v>
          </cell>
          <cell r="Q82">
            <v>2024</v>
          </cell>
          <cell r="R82" t="str">
            <v>26/1/2024</v>
          </cell>
          <cell r="S82" t="str">
            <v>26/1/2024</v>
          </cell>
        </row>
        <row r="83">
          <cell r="C83" t="str">
            <v>จ3-43(1)-1/67กจ</v>
          </cell>
          <cell r="D83">
            <v>3</v>
          </cell>
          <cell r="E83" t="str">
            <v>'0715558000329</v>
          </cell>
          <cell r="F83" t="str">
            <v>'20121</v>
          </cell>
          <cell r="G83" t="str">
            <v>'04301</v>
          </cell>
          <cell r="H83" t="str">
            <v>การทำปุ๋ย หรือสารป้องกันหรือกำจัดศัตรูพืชหรือสัตว์</v>
          </cell>
          <cell r="I83" t="str">
            <v>43(1)</v>
          </cell>
          <cell r="J83">
            <v>11</v>
          </cell>
          <cell r="K83" t="str">
            <v>เคมีภัณฑ์และผลิตภัณฑ์เคมี</v>
          </cell>
          <cell r="L83" t="str">
            <v>บริษัท เค.ซี. โกรว์ กรีน จำกัด</v>
          </cell>
          <cell r="M83" t="str">
            <v>ผสมและแบ่งบรรจุปุ๋ยเคมี ผลิตปุ๋ยอินทรีย์และปุ๋ยชีวภาพ</v>
          </cell>
          <cell r="N83" t="str">
            <v>01/15/2024</v>
          </cell>
          <cell r="O83">
            <v>15</v>
          </cell>
          <cell r="P83">
            <v>1</v>
          </cell>
          <cell r="Q83">
            <v>2024</v>
          </cell>
          <cell r="R83" t="str">
            <v>15/1/2024</v>
          </cell>
          <cell r="S83" t="str">
            <v>15/1/2024</v>
          </cell>
        </row>
        <row r="84">
          <cell r="C84" t="str">
            <v>จ3-43(1)-2/67ปท</v>
          </cell>
          <cell r="D84">
            <v>3</v>
          </cell>
          <cell r="E84" t="str">
            <v>'0135562018852</v>
          </cell>
          <cell r="F84" t="str">
            <v>'20210</v>
          </cell>
          <cell r="G84" t="str">
            <v>'04301</v>
          </cell>
          <cell r="H84" t="str">
            <v>การทำปุ๋ย หรือสารป้องกันหรือกำจัดศัตรูพืชหรือสัตว์</v>
          </cell>
          <cell r="I84" t="str">
            <v>43(1)</v>
          </cell>
          <cell r="J84">
            <v>11</v>
          </cell>
          <cell r="K84" t="str">
            <v>เคมีภัณฑ์และผลิตภัณฑ์เคมี</v>
          </cell>
          <cell r="L84" t="str">
            <v>บริษัท เซน ไบโอเจนิก จำกัด</v>
          </cell>
          <cell r="M84" t="str">
            <v xml:space="preserve">โรงงานผลิตปุ๋ย เช่น ปุ๋ยธาตุอาหารสูตรเหลว ปุ๋ยธาตุอาหารสูตรผง เป็นต้น </v>
          </cell>
          <cell r="N84" t="str">
            <v>01/18/2024</v>
          </cell>
          <cell r="O84">
            <v>18</v>
          </cell>
          <cell r="P84">
            <v>1</v>
          </cell>
          <cell r="Q84">
            <v>2024</v>
          </cell>
          <cell r="R84" t="str">
            <v>18/1/2024</v>
          </cell>
          <cell r="S84" t="str">
            <v>18/1/2024</v>
          </cell>
        </row>
        <row r="85">
          <cell r="C85" t="str">
            <v>จ3-45(3)-1/67ปท</v>
          </cell>
          <cell r="D85">
            <v>3</v>
          </cell>
          <cell r="E85" t="str">
            <v>'0113561005194</v>
          </cell>
          <cell r="F85" t="str">
            <v>'20221</v>
          </cell>
          <cell r="G85" t="str">
            <v>'04503</v>
          </cell>
          <cell r="H85" t="str">
            <v>การทำเชลแล็ก แล็กเกอร์ หรือผลิตภัณฑ์สำหรับใช้ยาหรืออุด</v>
          </cell>
          <cell r="I85" t="str">
            <v>45(3)</v>
          </cell>
          <cell r="J85">
            <v>11</v>
          </cell>
          <cell r="K85" t="str">
            <v>เคมีภัณฑ์และผลิตภัณฑ์เคมี</v>
          </cell>
          <cell r="L85" t="str">
            <v>ห้างหุ้นส่วนจำกัด แรมไพรเทรดดิ้ง</v>
          </cell>
          <cell r="M85" t="str">
            <v>ทำผลิตภัณฑ์หรือวัสดุสำหรับใช้ยาอุดหรือกันกระแทก</v>
          </cell>
          <cell r="N85" t="str">
            <v>01/04/2024</v>
          </cell>
          <cell r="O85">
            <v>4</v>
          </cell>
          <cell r="P85">
            <v>1</v>
          </cell>
          <cell r="Q85">
            <v>2024</v>
          </cell>
          <cell r="R85" t="str">
            <v>4/1/2024</v>
          </cell>
          <cell r="S85" t="str">
            <v>4/1/2024</v>
          </cell>
        </row>
        <row r="86">
          <cell r="C86" t="str">
            <v>จ3-47(1)-1/67ปท</v>
          </cell>
          <cell r="D86">
            <v>3</v>
          </cell>
          <cell r="E86" t="str">
            <v>'0105558119011</v>
          </cell>
          <cell r="F86" t="str">
            <v>'20231</v>
          </cell>
          <cell r="G86" t="str">
            <v>'04701</v>
          </cell>
          <cell r="H86" t="str">
            <v>การทำสบู่ วัสดุสังเคราะห์สำหรับซักฟอก แชมพู ผลิตภัณฑ์สำหรับโกนหนวด หรือผลิตภัณฑ์</v>
          </cell>
          <cell r="I86" t="str">
            <v>47(1)</v>
          </cell>
          <cell r="J86">
            <v>11</v>
          </cell>
          <cell r="K86" t="str">
            <v>เคมีภัณฑ์และผลิตภัณฑ์เคมี</v>
          </cell>
          <cell r="L86" t="str">
            <v>บริษัท เฮอร์บอล เบสท์ จำกัด</v>
          </cell>
          <cell r="M86" t="str">
            <v>ผลิต และจำหน่ายผลิตภัณฑ์เครื่องสำอาง ประเภทแชมพู</v>
          </cell>
          <cell r="N86" t="str">
            <v>01/25/2024</v>
          </cell>
          <cell r="O86">
            <v>25</v>
          </cell>
          <cell r="P86">
            <v>1</v>
          </cell>
          <cell r="Q86">
            <v>2024</v>
          </cell>
          <cell r="R86" t="str">
            <v>25/1/2024</v>
          </cell>
          <cell r="S86" t="str">
            <v>25/1/2024</v>
          </cell>
        </row>
        <row r="87">
          <cell r="C87" t="str">
            <v>จ3-47(3)-2/67พล</v>
          </cell>
          <cell r="D87">
            <v>3</v>
          </cell>
          <cell r="E87" t="str">
            <v>'0655562000100</v>
          </cell>
          <cell r="F87" t="str">
            <v>'20232</v>
          </cell>
          <cell r="G87" t="str">
            <v>'04703</v>
          </cell>
          <cell r="H87" t="str">
            <v>การทำเครื่องสำอาง หรือสิ่งปรุงแต่งร่างกาย</v>
          </cell>
          <cell r="I87" t="str">
            <v>47(3)</v>
          </cell>
          <cell r="J87">
            <v>11</v>
          </cell>
          <cell r="K87" t="str">
            <v>เคมีภัณฑ์และผลิตภัณฑ์เคมี</v>
          </cell>
          <cell r="L87" t="str">
            <v>บริษัท ดาริน แล็บบอราทอรี่ส์ จำกัด</v>
          </cell>
          <cell r="M87" t="str">
            <v>ทำผลิตภัณฑ์เครื่องสำอาง</v>
          </cell>
          <cell r="N87" t="str">
            <v>01/22/2024</v>
          </cell>
          <cell r="O87">
            <v>22</v>
          </cell>
          <cell r="P87">
            <v>1</v>
          </cell>
          <cell r="Q87">
            <v>2024</v>
          </cell>
          <cell r="R87" t="str">
            <v>22/1/2024</v>
          </cell>
          <cell r="S87" t="str">
            <v>22/1/2024</v>
          </cell>
        </row>
        <row r="88">
          <cell r="C88" t="str">
            <v>จ3-50(4)-3/67ตก</v>
          </cell>
          <cell r="D88">
            <v>3</v>
          </cell>
          <cell r="E88" t="str">
            <v>'0625557000261</v>
          </cell>
          <cell r="F88" t="str">
            <v>'19201</v>
          </cell>
          <cell r="G88" t="str">
            <v>'05004</v>
          </cell>
          <cell r="H88" t="str">
            <v>การผสมผลิตภัณฑ์จากปิโตรเลียมเข้าด้วยกัน หรือการผสมผลิตภัณฑ์จากปิโตรเลียมกับวัสดุอื่น แต่ไม่รวมถึงการผสมผลิตภัณฑ์จากก๊าซธรรมชาติกับวัสดุอื่น</v>
          </cell>
          <cell r="I88" t="str">
            <v>50(4)</v>
          </cell>
          <cell r="J88">
            <v>12</v>
          </cell>
          <cell r="K88" t="str">
            <v>ผลิตภัณฑ์จากปิโตรเลียม</v>
          </cell>
          <cell r="L88" t="str">
            <v>บริษัท ล่ำซำคอนกรีต จำกัด</v>
          </cell>
          <cell r="M88" t="str">
            <v>ผลิตแอสฟัลต์ติกคอนกรีต</v>
          </cell>
          <cell r="N88" t="str">
            <v>01/08/2024</v>
          </cell>
          <cell r="O88">
            <v>8</v>
          </cell>
          <cell r="P88">
            <v>1</v>
          </cell>
          <cell r="Q88">
            <v>2024</v>
          </cell>
          <cell r="R88" t="str">
            <v>8/1/2024</v>
          </cell>
          <cell r="S88" t="str">
            <v>8/1/2024</v>
          </cell>
        </row>
        <row r="89">
          <cell r="C89" t="str">
            <v>จ3-50(4)-4/67สร</v>
          </cell>
          <cell r="D89">
            <v>3</v>
          </cell>
          <cell r="E89" t="str">
            <v>'0325560000725</v>
          </cell>
          <cell r="F89" t="str">
            <v>'19209</v>
          </cell>
          <cell r="G89" t="str">
            <v>'05004</v>
          </cell>
          <cell r="H89" t="str">
            <v>การผสมผลิตภัณฑ์จากปิโตรเลียมเข้าด้วยกัน หรือการผสมผลิตภัณฑ์จากปิโตรเลียมกับวัสดุอื่น แต่ไม่รวมถึงการผสมผลิตภัณฑ์จากก๊าซธรรมชาติกับวัสดุอื่น</v>
          </cell>
          <cell r="I89" t="str">
            <v>50(4)</v>
          </cell>
          <cell r="J89">
            <v>12</v>
          </cell>
          <cell r="K89" t="str">
            <v>ผลิตภัณฑ์จากปิโตรเลียม</v>
          </cell>
          <cell r="L89" t="str">
            <v>บริษัท รวมชัยแอนด์ซันกรุ๊ป จำกัด</v>
          </cell>
          <cell r="M89" t="str">
            <v>ผลิตแอสฟัลทืติกคอนกรีต</v>
          </cell>
          <cell r="N89" t="str">
            <v>01/29/2024</v>
          </cell>
          <cell r="O89">
            <v>29</v>
          </cell>
          <cell r="P89">
            <v>1</v>
          </cell>
          <cell r="Q89">
            <v>2024</v>
          </cell>
          <cell r="R89" t="str">
            <v>29/1/2024</v>
          </cell>
          <cell r="S89" t="str">
            <v>29/1/2024</v>
          </cell>
        </row>
        <row r="90">
          <cell r="C90" t="str">
            <v>จ3-53(1)-1/67นบ</v>
          </cell>
          <cell r="D90">
            <v>3</v>
          </cell>
          <cell r="E90" t="str">
            <v>'0105534045701</v>
          </cell>
          <cell r="F90" t="str">
            <v>'22291</v>
          </cell>
          <cell r="G90" t="str">
            <v>'05301</v>
          </cell>
          <cell r="H90" t="str">
            <v>การทำเครื่องมือ เครื่องใช้ เครื่องเรือน หรือเครื่องประดับ และรวมถึงชิ้นส่วนของผลิตภัณฑ์</v>
          </cell>
          <cell r="I90" t="str">
            <v>53(1)</v>
          </cell>
          <cell r="J90">
            <v>14</v>
          </cell>
          <cell r="K90" t="str">
            <v>ผลิตภัณฑ์พลาสติก</v>
          </cell>
          <cell r="L90" t="str">
            <v>บริษัท โคโตบุคิ จำกัด</v>
          </cell>
          <cell r="M90" t="str">
            <v>ทำผลิตภัณฑ์พลาสติกสำหรับสัมผัสอาหาร</v>
          </cell>
          <cell r="N90" t="str">
            <v>01/02/2024</v>
          </cell>
          <cell r="O90">
            <v>2</v>
          </cell>
          <cell r="P90">
            <v>1</v>
          </cell>
          <cell r="Q90">
            <v>2024</v>
          </cell>
          <cell r="R90" t="str">
            <v>2/1/2024</v>
          </cell>
          <cell r="S90" t="str">
            <v>2/1/2024</v>
          </cell>
        </row>
        <row r="91">
          <cell r="C91" t="str">
            <v>จ3-53(1)-3/67นม</v>
          </cell>
          <cell r="D91">
            <v>3</v>
          </cell>
          <cell r="E91" t="str">
            <v>'0303547003013</v>
          </cell>
          <cell r="F91" t="str">
            <v>'22299</v>
          </cell>
          <cell r="G91" t="str">
            <v>'05301</v>
          </cell>
          <cell r="H91" t="str">
            <v>การทำเครื่องมือ เครื่องใช้ เครื่องเรือน หรือเครื่องประดับ และรวมถึงชิ้นส่วนของผลิตภัณฑ์</v>
          </cell>
          <cell r="I91" t="str">
            <v>53(1)</v>
          </cell>
          <cell r="J91">
            <v>14</v>
          </cell>
          <cell r="K91" t="str">
            <v>ผลิตภัณฑ์พลาสติก</v>
          </cell>
          <cell r="L91" t="str">
            <v>ห้างหุ้นส่วนจำกัด เอ็น บี พลาสติก</v>
          </cell>
          <cell r="M91" t="str">
            <v>ผลิตขึ้นรูปชิ้นส่วนพลาสติก</v>
          </cell>
          <cell r="N91" t="str">
            <v>01/12/2024</v>
          </cell>
          <cell r="O91">
            <v>12</v>
          </cell>
          <cell r="P91">
            <v>1</v>
          </cell>
          <cell r="Q91">
            <v>2024</v>
          </cell>
          <cell r="R91" t="str">
            <v>12/1/2024</v>
          </cell>
          <cell r="S91" t="str">
            <v>12/1/2024</v>
          </cell>
        </row>
        <row r="92">
          <cell r="C92" t="str">
            <v>จ3-53(1)-4/67ชบ</v>
          </cell>
          <cell r="D92">
            <v>3</v>
          </cell>
          <cell r="E92" t="str">
            <v>'0205566021610</v>
          </cell>
          <cell r="F92" t="str">
            <v>'22299</v>
          </cell>
          <cell r="G92" t="str">
            <v>'05301</v>
          </cell>
          <cell r="H92" t="str">
            <v>การทำเครื่องมือ เครื่องใช้ เครื่องเรือน หรือเครื่องประดับ และรวมถึงชิ้นส่วนของผลิตภัณฑ์</v>
          </cell>
          <cell r="I92" t="str">
            <v>53(1)</v>
          </cell>
          <cell r="J92">
            <v>14</v>
          </cell>
          <cell r="K92" t="str">
            <v>ผลิตภัณฑ์พลาสติก</v>
          </cell>
          <cell r="L92" t="str">
            <v>บริษัท หงษ์ดา พลาสติก โมลด์ จำกัด</v>
          </cell>
          <cell r="M92" t="str">
            <v>ผลิต ผลิตภัณฑ์พลาสติก เช่น เครื่องใช้พลาสติก</v>
          </cell>
          <cell r="N92" t="str">
            <v>01/19/2024</v>
          </cell>
          <cell r="O92">
            <v>19</v>
          </cell>
          <cell r="P92">
            <v>1</v>
          </cell>
          <cell r="Q92">
            <v>2024</v>
          </cell>
          <cell r="R92" t="str">
            <v>19/1/2024</v>
          </cell>
          <cell r="S92" t="str">
            <v>19/1/2024</v>
          </cell>
        </row>
        <row r="93">
          <cell r="C93" t="str">
            <v>จ3-53(5)-1/67ชบ</v>
          </cell>
          <cell r="D93">
            <v>3</v>
          </cell>
          <cell r="E93" t="str">
            <v>'0205562027214</v>
          </cell>
          <cell r="F93" t="str">
            <v>'22230</v>
          </cell>
          <cell r="G93" t="str">
            <v>'05305</v>
          </cell>
          <cell r="H93" t="str">
            <v>การทำพลาสติกเป็นเม็ด แท่ง ท่อ หลอด แผ่น ชั้น ผง หรือรูปทรงต่าง ๆ</v>
          </cell>
          <cell r="I93" t="str">
            <v>53(5)</v>
          </cell>
          <cell r="J93">
            <v>14</v>
          </cell>
          <cell r="K93" t="str">
            <v>ผลิตภัณฑ์พลาสติก</v>
          </cell>
          <cell r="L93" t="str">
            <v>บริษัท เจี๋ยเซ่ง พลาสติก จำกัด</v>
          </cell>
          <cell r="M93" t="str">
            <v>ผลิตเม็ดพลาสติก บด ย่อย พลาสติก ทำผลิตภัณฑ์จากพลาสติก อัดเศษโลหะ อัดกระดาษ ทำยางแผ่น</v>
          </cell>
          <cell r="N93" t="str">
            <v>01/04/2024</v>
          </cell>
          <cell r="O93">
            <v>4</v>
          </cell>
          <cell r="P93">
            <v>1</v>
          </cell>
          <cell r="Q93">
            <v>2024</v>
          </cell>
          <cell r="R93" t="str">
            <v>4/1/2024</v>
          </cell>
          <cell r="S93" t="str">
            <v>4/1/2024</v>
          </cell>
        </row>
        <row r="94">
          <cell r="C94" t="str">
            <v>จ3-53(5)-2/67ชบ</v>
          </cell>
          <cell r="D94">
            <v>3</v>
          </cell>
          <cell r="E94" t="str">
            <v>'0205566022594</v>
          </cell>
          <cell r="F94" t="str">
            <v>'22230</v>
          </cell>
          <cell r="G94" t="str">
            <v>'05305</v>
          </cell>
          <cell r="H94" t="str">
            <v>การทำพลาสติกเป็นเม็ด แท่ง ท่อ หลอด แผ่น ชั้น ผง หรือรูปทรงต่าง ๆ</v>
          </cell>
          <cell r="I94" t="str">
            <v>53(5)</v>
          </cell>
          <cell r="J94">
            <v>14</v>
          </cell>
          <cell r="K94" t="str">
            <v>ผลิตภัณฑ์พลาสติก</v>
          </cell>
          <cell r="L94" t="str">
            <v>บริษัท เหล่ย จู อิเล็กทรอนิกส์ (ไทยแลนด์) จำกัด</v>
          </cell>
          <cell r="M94" t="str">
            <v>ฉีดพลาสติกเป็นรูปทรงต่างๆ</v>
          </cell>
          <cell r="N94" t="str">
            <v>01/09/2024</v>
          </cell>
          <cell r="O94">
            <v>9</v>
          </cell>
          <cell r="P94">
            <v>1</v>
          </cell>
          <cell r="Q94">
            <v>2024</v>
          </cell>
          <cell r="R94" t="str">
            <v>9/1/2024</v>
          </cell>
          <cell r="S94" t="str">
            <v>9/1/2024</v>
          </cell>
        </row>
        <row r="95">
          <cell r="C95" t="str">
            <v>จ3-53(5)-3/67สป</v>
          </cell>
          <cell r="D95">
            <v>3</v>
          </cell>
          <cell r="E95" t="str">
            <v>'3110101307016</v>
          </cell>
          <cell r="F95" t="str">
            <v>'22299</v>
          </cell>
          <cell r="G95" t="str">
            <v>'05305</v>
          </cell>
          <cell r="H95" t="str">
            <v>การทำพลาสติกเป็นเม็ด แท่ง ท่อ หลอด แผ่น ชั้น ผง หรือรูปทรงต่าง ๆ</v>
          </cell>
          <cell r="I95" t="str">
            <v>53(5)</v>
          </cell>
          <cell r="J95">
            <v>14</v>
          </cell>
          <cell r="K95" t="str">
            <v>ผลิตภัณฑ์พลาสติก</v>
          </cell>
          <cell r="L95" t="str">
            <v>-</v>
          </cell>
          <cell r="M95" t="str">
            <v>ตัดแบ่งบรรจุฟิล์ม ฟอยล์ กระดาษ และแบ่งบรรจุสินค้า</v>
          </cell>
          <cell r="N95" t="str">
            <v>01/24/2024</v>
          </cell>
          <cell r="O95">
            <v>24</v>
          </cell>
          <cell r="P95">
            <v>1</v>
          </cell>
          <cell r="Q95">
            <v>2024</v>
          </cell>
          <cell r="R95" t="str">
            <v>24/1/2024</v>
          </cell>
          <cell r="S95" t="str">
            <v>24/1/2024</v>
          </cell>
        </row>
        <row r="96">
          <cell r="C96" t="str">
            <v>จ3-53(9)-1/67รย</v>
          </cell>
          <cell r="D96">
            <v>3</v>
          </cell>
          <cell r="E96" t="str">
            <v>'0215556001951</v>
          </cell>
          <cell r="F96"/>
          <cell r="G96" t="str">
            <v>'05309</v>
          </cell>
          <cell r="H96" t="str">
            <v>การล้าง บด หรือย่อยพลาสติก</v>
          </cell>
          <cell r="I96" t="str">
            <v>53(9)</v>
          </cell>
          <cell r="J96">
            <v>14</v>
          </cell>
          <cell r="K96" t="str">
            <v>ผลิตภัณฑ์พลาสติก</v>
          </cell>
          <cell r="L96" t="str">
            <v>บริษัท วงศธร รีไซเคิล จำกัด</v>
          </cell>
          <cell r="M96" t="str">
            <v>โม่ ล้าง บดย่อย</v>
          </cell>
          <cell r="N96" t="str">
            <v>01/30/2024</v>
          </cell>
          <cell r="O96">
            <v>30</v>
          </cell>
          <cell r="P96">
            <v>1</v>
          </cell>
          <cell r="Q96">
            <v>2024</v>
          </cell>
          <cell r="R96" t="str">
            <v>30/1/2024</v>
          </cell>
          <cell r="S96" t="str">
            <v>30/1/2024</v>
          </cell>
        </row>
        <row r="97">
          <cell r="C97" t="str">
            <v>จ3-58(1)-1/67นม</v>
          </cell>
          <cell r="D97">
            <v>3</v>
          </cell>
          <cell r="E97" t="str">
            <v>'0305547000385</v>
          </cell>
          <cell r="F97" t="str">
            <v>'23951</v>
          </cell>
          <cell r="G97" t="str">
            <v>'05801</v>
          </cell>
          <cell r="H97" t="str">
            <v>การทำผลิตภัณฑ์คอนกรีต ผลิตภัณฑ์คอนกรีตผสมผลิตภัณฑ์ยิปซัม หรือผลิตภัณฑ์ปูนปลาสเตอ</v>
          </cell>
          <cell r="I97" t="str">
            <v>58(1)</v>
          </cell>
          <cell r="J97">
            <v>15</v>
          </cell>
          <cell r="K97" t="str">
            <v>ผลิตภัณฑ์อโลหะ</v>
          </cell>
          <cell r="L97" t="str">
            <v>บริษัท นิวเหรียญชัยวัสดุก่อสร้าง จำกัด</v>
          </cell>
          <cell r="M97" t="str">
            <v>ทำผลิตภัณฑ์คอนกรีตทุกชนิด เช่น ท่อคอนกรีต, แผ่นพื้นคอนกรีต, เสาคอนกรีต, แผ่นฝาผนังสำเร็จรูป, อิฐบล็อค เป็นต้น</v>
          </cell>
          <cell r="N97" t="str">
            <v>01/05/2024</v>
          </cell>
          <cell r="O97">
            <v>5</v>
          </cell>
          <cell r="P97">
            <v>1</v>
          </cell>
          <cell r="Q97">
            <v>2024</v>
          </cell>
          <cell r="R97" t="str">
            <v>5/1/2024</v>
          </cell>
          <cell r="S97" t="str">
            <v>5/1/2024</v>
          </cell>
        </row>
        <row r="98">
          <cell r="C98" t="str">
            <v>จ3-58(1)-10/67นม</v>
          </cell>
          <cell r="D98">
            <v>3</v>
          </cell>
          <cell r="E98" t="str">
            <v>'0315520000023</v>
          </cell>
          <cell r="F98" t="str">
            <v>'23951</v>
          </cell>
          <cell r="G98" t="str">
            <v>'05801</v>
          </cell>
          <cell r="H98" t="str">
            <v>การทำผลิตภัณฑ์คอนกรีต ผลิตภัณฑ์คอนกรีตผสมผลิตภัณฑ์ยิปซัม หรือผลิตภัณฑ์ปูนปลาสเตอ</v>
          </cell>
          <cell r="I98" t="str">
            <v>58(1)</v>
          </cell>
          <cell r="J98">
            <v>15</v>
          </cell>
          <cell r="K98" t="str">
            <v>ผลิตภัณฑ์อโลหะ</v>
          </cell>
          <cell r="L98" t="str">
            <v>บริษัท สมบูรณ์สุข จำกัด</v>
          </cell>
          <cell r="M98" t="str">
            <v>ผลิตคอนกรีต</v>
          </cell>
          <cell r="N98" t="str">
            <v>01/24/2024</v>
          </cell>
          <cell r="O98">
            <v>24</v>
          </cell>
          <cell r="P98">
            <v>1</v>
          </cell>
          <cell r="Q98">
            <v>2024</v>
          </cell>
          <cell r="R98" t="str">
            <v>24/1/2024</v>
          </cell>
          <cell r="S98" t="str">
            <v>24/1/2024</v>
          </cell>
        </row>
        <row r="99">
          <cell r="C99" t="str">
            <v>จ3-58(1)-11/67สน</v>
          </cell>
          <cell r="D99">
            <v>3</v>
          </cell>
          <cell r="E99" t="str">
            <v>'0383566000121</v>
          </cell>
          <cell r="F99" t="str">
            <v>'23959</v>
          </cell>
          <cell r="G99" t="str">
            <v>'05801</v>
          </cell>
          <cell r="H99" t="str">
            <v>การทำผลิตภัณฑ์คอนกรีต ผลิตภัณฑ์คอนกรีตผสมผลิตภัณฑ์ยิปซัม หรือผลิตภัณฑ์ปูนปลาสเตอ</v>
          </cell>
          <cell r="I99" t="str">
            <v>58(1)</v>
          </cell>
          <cell r="J99">
            <v>15</v>
          </cell>
          <cell r="K99" t="str">
            <v>ผลิตภัณฑ์อโลหะ</v>
          </cell>
          <cell r="L99" t="str">
            <v>ห้างหุ้นส่วนจำกัด เจ นา อินเทอนิตี้</v>
          </cell>
          <cell r="M99" t="str">
            <v>ผลิตคอนกรีตผสมเสร็จ</v>
          </cell>
          <cell r="N99" t="str">
            <v>01/24/2024</v>
          </cell>
          <cell r="O99">
            <v>24</v>
          </cell>
          <cell r="P99">
            <v>1</v>
          </cell>
          <cell r="Q99">
            <v>2024</v>
          </cell>
          <cell r="R99" t="str">
            <v>24/1/2024</v>
          </cell>
          <cell r="S99" t="str">
            <v>24/1/2024</v>
          </cell>
        </row>
        <row r="100">
          <cell r="C100" t="str">
            <v>จ3-58(1)-12/67สบ</v>
          </cell>
          <cell r="D100">
            <v>3</v>
          </cell>
          <cell r="E100" t="str">
            <v>'0195566003124</v>
          </cell>
          <cell r="F100" t="str">
            <v>'23951</v>
          </cell>
          <cell r="G100" t="str">
            <v>'05801</v>
          </cell>
          <cell r="H100" t="str">
            <v>การทำผลิตภัณฑ์คอนกรีต ผลิตภัณฑ์คอนกรีตผสมผลิตภัณฑ์ยิปซัม หรือผลิตภัณฑ์ปูนปลาสเตอ</v>
          </cell>
          <cell r="I100" t="str">
            <v>58(1)</v>
          </cell>
          <cell r="J100">
            <v>15</v>
          </cell>
          <cell r="K100" t="str">
            <v>ผลิตภัณฑ์อโลหะ</v>
          </cell>
          <cell r="L100" t="str">
            <v>โรงงานคอนกรีตผสม โครงการรถไฟความเร็วสูงไทย-จีน</v>
          </cell>
          <cell r="M100" t="str">
            <v>ผลิตคอนกรีตผสมเสร็จ</v>
          </cell>
          <cell r="N100" t="str">
            <v>01/25/2024</v>
          </cell>
          <cell r="O100">
            <v>25</v>
          </cell>
          <cell r="P100">
            <v>1</v>
          </cell>
          <cell r="Q100">
            <v>2024</v>
          </cell>
          <cell r="R100" t="str">
            <v>25/1/2024</v>
          </cell>
          <cell r="S100" t="str">
            <v>25/1/2024</v>
          </cell>
        </row>
        <row r="101">
          <cell r="C101" t="str">
            <v>จ3-58(1)-13/67ชม</v>
          </cell>
          <cell r="D101">
            <v>3</v>
          </cell>
          <cell r="E101" t="str">
            <v>'0505562018468</v>
          </cell>
          <cell r="F101" t="str">
            <v>'23951</v>
          </cell>
          <cell r="G101" t="str">
            <v>'05801</v>
          </cell>
          <cell r="H101" t="str">
            <v>การทำผลิตภัณฑ์คอนกรีต ผลิตภัณฑ์คอนกรีตผสมผลิตภัณฑ์ยิปซัม หรือผลิตภัณฑ์ปูนปลาสเตอ</v>
          </cell>
          <cell r="I101" t="str">
            <v>58(1)</v>
          </cell>
          <cell r="J101">
            <v>15</v>
          </cell>
          <cell r="K101" t="str">
            <v>ผลิตภัณฑ์อโลหะ</v>
          </cell>
          <cell r="L101" t="str">
            <v>บริษัท ฒิลา ค้าวัสดุก่อสร้าง จำกัด</v>
          </cell>
          <cell r="M101" t="str">
            <v>ผลิตและจำหน่ายคอนกรีตผสมเสร็จ</v>
          </cell>
          <cell r="N101" t="str">
            <v>01/24/2024</v>
          </cell>
          <cell r="O101">
            <v>24</v>
          </cell>
          <cell r="P101">
            <v>1</v>
          </cell>
          <cell r="Q101">
            <v>2024</v>
          </cell>
          <cell r="R101" t="str">
            <v>24/1/2024</v>
          </cell>
          <cell r="S101" t="str">
            <v>24/1/2024</v>
          </cell>
        </row>
        <row r="102">
          <cell r="C102" t="str">
            <v>จ3-58(1)-14/67ศก</v>
          </cell>
          <cell r="D102">
            <v>3</v>
          </cell>
          <cell r="E102" t="str">
            <v>'0335566001561</v>
          </cell>
          <cell r="F102" t="str">
            <v>'23951</v>
          </cell>
          <cell r="G102" t="str">
            <v>'05801</v>
          </cell>
          <cell r="H102" t="str">
            <v>การทำผลิตภัณฑ์คอนกรีต ผลิตภัณฑ์คอนกรีตผสมผลิตภัณฑ์ยิปซัม หรือผลิตภัณฑ์ปูนปลาสเตอ</v>
          </cell>
          <cell r="I102" t="str">
            <v>58(1)</v>
          </cell>
          <cell r="J102">
            <v>15</v>
          </cell>
          <cell r="K102" t="str">
            <v>ผลิตภัณฑ์อโลหะ</v>
          </cell>
          <cell r="L102" t="str">
            <v>บริษัท พัฒนสินคอนกรีต จำกัด</v>
          </cell>
          <cell r="M102" t="str">
            <v>ผลิตคอนกรีตผสมเสร็จ</v>
          </cell>
          <cell r="N102" t="str">
            <v>01/29/2024</v>
          </cell>
          <cell r="O102">
            <v>29</v>
          </cell>
          <cell r="P102">
            <v>1</v>
          </cell>
          <cell r="Q102">
            <v>2024</v>
          </cell>
          <cell r="R102" t="str">
            <v>29/1/2024</v>
          </cell>
          <cell r="S102" t="str">
            <v>29/1/2024</v>
          </cell>
        </row>
        <row r="103">
          <cell r="C103" t="str">
            <v>จ3-58(1)-2/67อจ</v>
          </cell>
          <cell r="D103">
            <v>3</v>
          </cell>
          <cell r="E103" t="str">
            <v>'0125564016351</v>
          </cell>
          <cell r="F103" t="str">
            <v>'23951</v>
          </cell>
          <cell r="G103" t="str">
            <v>'05801</v>
          </cell>
          <cell r="H103" t="str">
            <v>การทำผลิตภัณฑ์คอนกรีต ผลิตภัณฑ์คอนกรีตผสมผลิตภัณฑ์ยิปซัม หรือผลิตภัณฑ์ปูนปลาสเตอ</v>
          </cell>
          <cell r="I103" t="str">
            <v>58(1)</v>
          </cell>
          <cell r="J103">
            <v>15</v>
          </cell>
          <cell r="K103" t="str">
            <v>ผลิตภัณฑ์อโลหะ</v>
          </cell>
          <cell r="L103" t="str">
            <v>บริษัท พุทธรัก คอร์ปอเรชั่น จำกัด</v>
          </cell>
          <cell r="M103" t="str">
            <v>ทำผลิตภัณฑ์คอนกรีตและคอนกรีตผสมเสร็จ</v>
          </cell>
          <cell r="N103" t="str">
            <v>01/05/2024</v>
          </cell>
          <cell r="O103">
            <v>5</v>
          </cell>
          <cell r="P103">
            <v>1</v>
          </cell>
          <cell r="Q103">
            <v>2024</v>
          </cell>
          <cell r="R103" t="str">
            <v>5/1/2024</v>
          </cell>
          <cell r="S103" t="str">
            <v>5/1/2024</v>
          </cell>
        </row>
        <row r="104">
          <cell r="C104" t="str">
            <v>จ3-58(1)-3/67นบ</v>
          </cell>
          <cell r="D104">
            <v>3</v>
          </cell>
          <cell r="E104" t="str">
            <v>'0107536001001</v>
          </cell>
          <cell r="F104" t="str">
            <v>'23951</v>
          </cell>
          <cell r="G104" t="str">
            <v>'05801</v>
          </cell>
          <cell r="H104" t="str">
            <v>การทำผลิตภัณฑ์คอนกรีต ผลิตภัณฑ์คอนกรีตผสมผลิตภัณฑ์ยิปซัม หรือผลิตภัณฑ์ปูนปลาสเตอ</v>
          </cell>
          <cell r="I104" t="str">
            <v>58(1)</v>
          </cell>
          <cell r="J104">
            <v>15</v>
          </cell>
          <cell r="K104" t="str">
            <v>ผลิตภัณฑ์อโลหะ</v>
          </cell>
          <cell r="L104" t="str">
            <v>บริษัท ซิโน-ไทย เอ็นจีเนียริ่ง แอนด์ คอนสตรัคชั่น จำกัด (มหาชน)</v>
          </cell>
          <cell r="M104" t="str">
            <v>ผลิตคอนกรีตผสมเสร็จ</v>
          </cell>
          <cell r="N104" t="str">
            <v>01/05/2024</v>
          </cell>
          <cell r="O104">
            <v>5</v>
          </cell>
          <cell r="P104">
            <v>1</v>
          </cell>
          <cell r="Q104">
            <v>2024</v>
          </cell>
          <cell r="R104" t="str">
            <v>5/1/2024</v>
          </cell>
          <cell r="S104" t="str">
            <v>5/1/2024</v>
          </cell>
        </row>
        <row r="105">
          <cell r="C105" t="str">
            <v>จ3-58(1)-4/67พร</v>
          </cell>
          <cell r="D105">
            <v>3</v>
          </cell>
          <cell r="E105" t="str">
            <v>'0543554000448</v>
          </cell>
          <cell r="F105" t="str">
            <v>'23951</v>
          </cell>
          <cell r="G105" t="str">
            <v>'05801</v>
          </cell>
          <cell r="H105" t="str">
            <v>การทำผลิตภัณฑ์คอนกรีต ผลิตภัณฑ์คอนกรีตผสมผลิตภัณฑ์ยิปซัม หรือผลิตภัณฑ์ปูนปลาสเตอ</v>
          </cell>
          <cell r="I105" t="str">
            <v>58(1)</v>
          </cell>
          <cell r="J105">
            <v>15</v>
          </cell>
          <cell r="K105" t="str">
            <v>ผลิตภัณฑ์อโลหะ</v>
          </cell>
          <cell r="L105" t="str">
            <v>ห้างหุ้นส่วนจำกัด รุ่งนฤทธิ์</v>
          </cell>
          <cell r="M105" t="str">
            <v>คอนกรีตผสมเสร็จ</v>
          </cell>
          <cell r="N105" t="str">
            <v>01/05/2024</v>
          </cell>
          <cell r="O105">
            <v>5</v>
          </cell>
          <cell r="P105">
            <v>1</v>
          </cell>
          <cell r="Q105">
            <v>2024</v>
          </cell>
          <cell r="R105" t="str">
            <v>5/1/2024</v>
          </cell>
          <cell r="S105" t="str">
            <v>5/1/2024</v>
          </cell>
        </row>
        <row r="106">
          <cell r="C106" t="str">
            <v>จ3-58(1)-5/67สห</v>
          </cell>
          <cell r="D106">
            <v>3</v>
          </cell>
          <cell r="E106" t="str">
            <v>'0173548000052</v>
          </cell>
          <cell r="F106" t="str">
            <v>'23951</v>
          </cell>
          <cell r="G106" t="str">
            <v>'05801</v>
          </cell>
          <cell r="H106" t="str">
            <v>การทำผลิตภัณฑ์คอนกรีต ผลิตภัณฑ์คอนกรีตผสมผลิตภัณฑ์ยิปซัม หรือผลิตภัณฑ์ปูนปลาสเตอ</v>
          </cell>
          <cell r="I106" t="str">
            <v>58(1)</v>
          </cell>
          <cell r="J106">
            <v>15</v>
          </cell>
          <cell r="K106" t="str">
            <v>ผลิตภัณฑ์อโลหะ</v>
          </cell>
          <cell r="L106" t="str">
            <v>ห้างหุ้นส่วนจำกัด ช. เจริญรุ่งเรือง 2005</v>
          </cell>
          <cell r="M106" t="str">
            <v>ผลิตคอนกรีตผสมเสร็จ</v>
          </cell>
          <cell r="N106" t="str">
            <v>01/05/2024</v>
          </cell>
          <cell r="O106">
            <v>5</v>
          </cell>
          <cell r="P106">
            <v>1</v>
          </cell>
          <cell r="Q106">
            <v>2024</v>
          </cell>
          <cell r="R106" t="str">
            <v>5/1/2024</v>
          </cell>
          <cell r="S106" t="str">
            <v>5/1/2024</v>
          </cell>
        </row>
        <row r="107">
          <cell r="C107" t="str">
            <v>จ3-58(1)-7/67ยส</v>
          </cell>
          <cell r="D107">
            <v>3</v>
          </cell>
          <cell r="E107" t="str">
            <v>'5490200002560</v>
          </cell>
          <cell r="F107" t="str">
            <v>'23951</v>
          </cell>
          <cell r="G107" t="str">
            <v>'05801</v>
          </cell>
          <cell r="H107" t="str">
            <v>การทำผลิตภัณฑ์คอนกรีต ผลิตภัณฑ์คอนกรีตผสมผลิตภัณฑ์ยิปซัม หรือผลิตภัณฑ์ปูนปลาสเตอ</v>
          </cell>
          <cell r="I107" t="str">
            <v>58(1)</v>
          </cell>
          <cell r="J107">
            <v>15</v>
          </cell>
          <cell r="K107" t="str">
            <v>ผลิตภัณฑ์อโลหะ</v>
          </cell>
          <cell r="L107" t="str">
            <v>นายสุรพล สุวรรณเพชร</v>
          </cell>
          <cell r="M107" t="str">
            <v xml:space="preserve">ผลิตคอนกรีตสำเร็จ  และผลิตภัณฑ์คอนกรีตอื่นๆ </v>
          </cell>
          <cell r="N107" t="str">
            <v>01/18/2024</v>
          </cell>
          <cell r="O107">
            <v>18</v>
          </cell>
          <cell r="P107">
            <v>1</v>
          </cell>
          <cell r="Q107">
            <v>2024</v>
          </cell>
          <cell r="R107" t="str">
            <v>18/1/2024</v>
          </cell>
          <cell r="S107" t="str">
            <v>18/1/2024</v>
          </cell>
        </row>
        <row r="108">
          <cell r="C108" t="str">
            <v>จ3-58(1)-8/67รบ</v>
          </cell>
          <cell r="D108">
            <v>3</v>
          </cell>
          <cell r="E108" t="str">
            <v>'0705567000018</v>
          </cell>
          <cell r="F108" t="str">
            <v>'23951</v>
          </cell>
          <cell r="G108" t="str">
            <v>'05801</v>
          </cell>
          <cell r="H108" t="str">
            <v>การทำผลิตภัณฑ์คอนกรีต ผลิตภัณฑ์คอนกรีตผสมผลิตภัณฑ์ยิปซัม หรือผลิตภัณฑ์ปูนปลาสเตอ</v>
          </cell>
          <cell r="I108" t="str">
            <v>58(1)</v>
          </cell>
          <cell r="J108">
            <v>15</v>
          </cell>
          <cell r="K108" t="str">
            <v>ผลิตภัณฑ์อโลหะ</v>
          </cell>
          <cell r="L108" t="str">
            <v>บริษัท น้องเล็กสถาปัตย์ จำกัด</v>
          </cell>
          <cell r="M108" t="str">
            <v>ผลิตคอนกรีตผสมเสร็จ</v>
          </cell>
          <cell r="N108" t="str">
            <v>01/18/2024</v>
          </cell>
          <cell r="O108">
            <v>18</v>
          </cell>
          <cell r="P108">
            <v>1</v>
          </cell>
          <cell r="Q108">
            <v>2024</v>
          </cell>
          <cell r="R108" t="str">
            <v>18/1/2024</v>
          </cell>
          <cell r="S108" t="str">
            <v>18/1/2024</v>
          </cell>
        </row>
        <row r="109">
          <cell r="C109" t="str">
            <v>จ3-58(1)-9/67ชบ</v>
          </cell>
          <cell r="D109">
            <v>3</v>
          </cell>
          <cell r="E109" t="str">
            <v>'0205549021534</v>
          </cell>
          <cell r="F109" t="str">
            <v>'23951</v>
          </cell>
          <cell r="G109" t="str">
            <v>'05801</v>
          </cell>
          <cell r="H109" t="str">
            <v>การทำผลิตภัณฑ์คอนกรีต ผลิตภัณฑ์คอนกรีตผสมผลิตภัณฑ์ยิปซัม หรือผลิตภัณฑ์ปูนปลาสเตอ</v>
          </cell>
          <cell r="I109" t="str">
            <v>58(1)</v>
          </cell>
          <cell r="J109">
            <v>15</v>
          </cell>
          <cell r="K109" t="str">
            <v>ผลิตภัณฑ์อโลหะ</v>
          </cell>
          <cell r="L109" t="str">
            <v>บริษัท จีอาร์ซี (ไทยแลนด์) จำกัด</v>
          </cell>
          <cell r="M109" t="str">
            <v>ผลิตแผ่นคอนกรีตสำเร็จรูป</v>
          </cell>
          <cell r="N109" t="str">
            <v>01/24/2024</v>
          </cell>
          <cell r="O109">
            <v>24</v>
          </cell>
          <cell r="P109">
            <v>1</v>
          </cell>
          <cell r="Q109">
            <v>2024</v>
          </cell>
          <cell r="R109" t="str">
            <v>24/1/2024</v>
          </cell>
          <cell r="S109" t="str">
            <v>24/1/2024</v>
          </cell>
        </row>
        <row r="110">
          <cell r="C110" t="str">
            <v>จ3-59-1/67สค</v>
          </cell>
          <cell r="D110">
            <v>3</v>
          </cell>
          <cell r="E110" t="str">
            <v>'0105561122974</v>
          </cell>
          <cell r="F110" t="str">
            <v>'24101</v>
          </cell>
          <cell r="G110" t="str">
            <v>'05900</v>
          </cell>
          <cell r="H110" t="str">
            <v>การเกี่ยวกับการถลุง หลอม หล่อ รีด ดึง หรือผลิตเหล็กหรือเหล็กกล้า ในขั้นต้น</v>
          </cell>
          <cell r="I110" t="str">
            <v>59</v>
          </cell>
          <cell r="J110">
            <v>16</v>
          </cell>
          <cell r="K110" t="str">
            <v>ผลิตโลหะขั้นมูลฐาน</v>
          </cell>
          <cell r="L110" t="str">
            <v>บริษัท แอร์โรว์ เอ็นเนอร์ยี่ จำกัด</v>
          </cell>
          <cell r="M110" t="str">
            <v>รีดและประกอบเหล็ก</v>
          </cell>
          <cell r="N110" t="str">
            <v>01/10/2024</v>
          </cell>
          <cell r="O110">
            <v>10</v>
          </cell>
          <cell r="P110">
            <v>1</v>
          </cell>
          <cell r="Q110">
            <v>2024</v>
          </cell>
          <cell r="R110" t="str">
            <v>10/1/2024</v>
          </cell>
          <cell r="S110" t="str">
            <v>10/1/2024</v>
          </cell>
        </row>
        <row r="111">
          <cell r="C111" t="str">
            <v>จ3-60-1/67ชบ</v>
          </cell>
          <cell r="D111">
            <v>3</v>
          </cell>
          <cell r="E111" t="str">
            <v>'0205566041548</v>
          </cell>
          <cell r="F111" t="str">
            <v>'24202</v>
          </cell>
          <cell r="G111" t="str">
            <v>'06000</v>
          </cell>
          <cell r="H111" t="str">
            <v>การถลุง ผสม ทำให้บริสุทธิ์ หล่อ หลอม รีด ดึง หรือผลิตโลหะในขั้นต้นซึ่งมิใช่เหล็ก</v>
          </cell>
          <cell r="I111" t="str">
            <v>60</v>
          </cell>
          <cell r="J111">
            <v>16</v>
          </cell>
          <cell r="K111" t="str">
            <v>ผลิตโลหะขั้นมูลฐาน</v>
          </cell>
          <cell r="L111" t="str">
            <v>บริษัท รุ่ยจิน เมทัล (ประเทศไทย) จำกัด</v>
          </cell>
          <cell r="M111" t="str">
            <v>หลอมหล่อโลหะ</v>
          </cell>
          <cell r="N111" t="str">
            <v>01/09/2024</v>
          </cell>
          <cell r="O111">
            <v>9</v>
          </cell>
          <cell r="P111">
            <v>1</v>
          </cell>
          <cell r="Q111">
            <v>2024</v>
          </cell>
          <cell r="R111" t="str">
            <v>9/1/2024</v>
          </cell>
          <cell r="S111" t="str">
            <v>9/1/2024</v>
          </cell>
        </row>
        <row r="112">
          <cell r="C112" t="str">
            <v>จ3-60-2/67รย</v>
          </cell>
          <cell r="D112">
            <v>3</v>
          </cell>
          <cell r="E112" t="str">
            <v>'0105563036030</v>
          </cell>
          <cell r="F112" t="str">
            <v>'24202</v>
          </cell>
          <cell r="G112" t="str">
            <v>'06000</v>
          </cell>
          <cell r="H112" t="str">
            <v>การถลุง ผสม ทำให้บริสุทธิ์ หล่อ หลอม รีด ดึง หรือผลิตโลหะในขั้นต้นซึ่งมิใช่เหล็ก</v>
          </cell>
          <cell r="I112" t="str">
            <v>60</v>
          </cell>
          <cell r="J112">
            <v>16</v>
          </cell>
          <cell r="K112" t="str">
            <v>ผลิตโลหะขั้นมูลฐาน</v>
          </cell>
          <cell r="L112" t="str">
            <v>บริษัท เอ็นดีซี อินดัสเทรียล จำกัด</v>
          </cell>
          <cell r="M112" t="str">
            <v>หลอมและฉีดอลูมิเนียม เพื่อทำอุปกรณ์รถยนต์</v>
          </cell>
          <cell r="N112" t="str">
            <v>01/23/2024</v>
          </cell>
          <cell r="O112">
            <v>23</v>
          </cell>
          <cell r="P112">
            <v>1</v>
          </cell>
          <cell r="Q112">
            <v>2024</v>
          </cell>
          <cell r="R112" t="str">
            <v>23/1/2024</v>
          </cell>
          <cell r="S112" t="str">
            <v>23/1/2024</v>
          </cell>
        </row>
        <row r="113">
          <cell r="C113" t="str">
            <v>จ3-63(2)-1/67กจ</v>
          </cell>
          <cell r="D113">
            <v>3</v>
          </cell>
          <cell r="E113" t="str">
            <v>'0713554001124</v>
          </cell>
          <cell r="F113" t="str">
            <v>'25111</v>
          </cell>
          <cell r="G113" t="str">
            <v>'06302</v>
          </cell>
          <cell r="H113" t="str">
            <v>การทำส่วนประกอบสำหรับใช้ในการก่อสร้างอาคาร</v>
          </cell>
          <cell r="I113" t="str">
            <v>63(2)</v>
          </cell>
          <cell r="J113">
            <v>17</v>
          </cell>
          <cell r="K113" t="str">
            <v>ผลิตภัณฑ์โลหะ</v>
          </cell>
          <cell r="L113" t="str">
            <v>ห้างหุ้นส่วนจำกัด พี.เอ็น. เมทัลชีท</v>
          </cell>
          <cell r="M113" t="str">
            <v>ผลิตส่วนประกอบสำหรับใช้ในการก่อสร้างอาคาร เช่น แผ่นหลังคาเมทัลชีท ลอนรั้วระแนง ลอนฝ้า ลอนผนัง แผ่นปิดครอบ บานเกล็ด แปสำเร็จรูป ฯลฯ</v>
          </cell>
          <cell r="N113" t="str">
            <v>01/24/2024</v>
          </cell>
          <cell r="O113">
            <v>24</v>
          </cell>
          <cell r="P113">
            <v>1</v>
          </cell>
          <cell r="Q113">
            <v>2024</v>
          </cell>
          <cell r="R113" t="str">
            <v>24/1/2024</v>
          </cell>
          <cell r="S113" t="str">
            <v>24/1/2024</v>
          </cell>
        </row>
        <row r="114">
          <cell r="C114" t="str">
            <v>จ3-63(5)-1/67รย</v>
          </cell>
          <cell r="D114">
            <v>3</v>
          </cell>
          <cell r="E114" t="str">
            <v>'0115555018001</v>
          </cell>
          <cell r="F114"/>
          <cell r="G114" t="str">
            <v>'06305</v>
          </cell>
          <cell r="H114" t="str">
            <v>การทำส่วนประกอบสำหรับใช้กับระบบเครื่องปรับอากาศ</v>
          </cell>
          <cell r="I114" t="str">
            <v>63(5)</v>
          </cell>
          <cell r="J114">
            <v>17</v>
          </cell>
          <cell r="K114" t="str">
            <v>ผลิตภัณฑ์โลหะ</v>
          </cell>
          <cell r="L114" t="str">
            <v>บริษัท เอสเอ็นซี ครีเอติวิตี้ แอนโทโลจี จำกัด</v>
          </cell>
          <cell r="M114" t="str">
            <v>ผลิตภัณฑ์โลหะสำหรับระบบเครื่องปรับอากาศ ผลิตภัณฑ์โลหะ ดัดแปลง หรือซ่อมแซม (Diec Jigs Mold)</v>
          </cell>
          <cell r="N114" t="str">
            <v>01/09/2024</v>
          </cell>
          <cell r="O114">
            <v>9</v>
          </cell>
          <cell r="P114">
            <v>1</v>
          </cell>
          <cell r="Q114">
            <v>2024</v>
          </cell>
          <cell r="R114" t="str">
            <v>9/1/2024</v>
          </cell>
          <cell r="S114" t="str">
            <v>9/1/2024</v>
          </cell>
        </row>
        <row r="115">
          <cell r="C115" t="str">
            <v>จ3-64(11)-1/67ชบ</v>
          </cell>
          <cell r="D115">
            <v>3</v>
          </cell>
          <cell r="E115" t="str">
            <v>'0205556013941</v>
          </cell>
          <cell r="F115"/>
          <cell r="G115" t="str">
            <v>'06411</v>
          </cell>
          <cell r="H115" t="str">
            <v>การอัดเศษโลหะ</v>
          </cell>
          <cell r="I115" t="str">
            <v>64(11)</v>
          </cell>
          <cell r="J115">
            <v>17</v>
          </cell>
          <cell r="K115" t="str">
            <v>ผลิตภัณฑ์โลหะ</v>
          </cell>
          <cell r="L115" t="str">
            <v>บริษัท อาปา สตีล อินเตอร์เทรด จำกัด</v>
          </cell>
          <cell r="M115" t="str">
            <v>อัด ตัดเศษโลหะ และเชื่อมโลหะทั่วไป</v>
          </cell>
          <cell r="N115" t="str">
            <v>01/04/2024</v>
          </cell>
          <cell r="O115">
            <v>4</v>
          </cell>
          <cell r="P115">
            <v>1</v>
          </cell>
          <cell r="Q115">
            <v>2024</v>
          </cell>
          <cell r="R115" t="str">
            <v>4/1/2024</v>
          </cell>
          <cell r="S115" t="str">
            <v>4/1/2024</v>
          </cell>
        </row>
        <row r="116">
          <cell r="C116" t="str">
            <v>จ3-64(11)-2/67ชบ</v>
          </cell>
          <cell r="D116">
            <v>3</v>
          </cell>
          <cell r="E116" t="str">
            <v>'0135563016985</v>
          </cell>
          <cell r="F116"/>
          <cell r="G116" t="str">
            <v>'06411</v>
          </cell>
          <cell r="H116" t="str">
            <v>การอัดเศษโลหะ</v>
          </cell>
          <cell r="I116" t="str">
            <v>64(11)</v>
          </cell>
          <cell r="J116">
            <v>17</v>
          </cell>
          <cell r="K116" t="str">
            <v>ผลิตภัณฑ์โลหะ</v>
          </cell>
          <cell r="L116" t="str">
            <v>บริษัท ซีเอชเจ ทราฟฟิค อินเตอร์ จำกัด</v>
          </cell>
          <cell r="M116" t="str">
            <v>บด อัดเศษโลหะ และตัด พับ ม้วนโลหะ</v>
          </cell>
          <cell r="N116" t="str">
            <v>01/11/2024</v>
          </cell>
          <cell r="O116">
            <v>11</v>
          </cell>
          <cell r="P116">
            <v>1</v>
          </cell>
          <cell r="Q116">
            <v>2024</v>
          </cell>
          <cell r="R116" t="str">
            <v>11/1/2024</v>
          </cell>
          <cell r="S116" t="str">
            <v>11/1/2024</v>
          </cell>
        </row>
        <row r="117">
          <cell r="C117" t="str">
            <v>จ3-64(12)-1/67ชบ</v>
          </cell>
          <cell r="D117">
            <v>3</v>
          </cell>
          <cell r="E117" t="str">
            <v>'0205563018588</v>
          </cell>
          <cell r="F117" t="str">
            <v>'25910</v>
          </cell>
          <cell r="G117" t="str">
            <v>'06412</v>
          </cell>
          <cell r="H117" t="str">
            <v>การตัด พับ  หรือม้วนโลหะ</v>
          </cell>
          <cell r="I117" t="str">
            <v>64(12)</v>
          </cell>
          <cell r="J117">
            <v>17</v>
          </cell>
          <cell r="K117" t="str">
            <v>ผลิตภัณฑ์โลหะ</v>
          </cell>
          <cell r="L117" t="str">
            <v>บริษัท เอ. บี. ที. เมทัล เวิร์ค จำกัด</v>
          </cell>
          <cell r="M117" t="str">
            <v>ตัดเลเซอร์ พับ เชื่อมงานโลหะ</v>
          </cell>
          <cell r="N117" t="str">
            <v>01/08/2024</v>
          </cell>
          <cell r="O117">
            <v>8</v>
          </cell>
          <cell r="P117">
            <v>1</v>
          </cell>
          <cell r="Q117">
            <v>2024</v>
          </cell>
          <cell r="R117" t="str">
            <v>8/1/2024</v>
          </cell>
          <cell r="S117" t="str">
            <v>8/1/2024</v>
          </cell>
        </row>
        <row r="118">
          <cell r="C118" t="str">
            <v>จ3-64(13)-4/67รย</v>
          </cell>
          <cell r="D118">
            <v>3</v>
          </cell>
          <cell r="E118" t="str">
            <v>'0215557001784</v>
          </cell>
          <cell r="F118" t="str">
            <v>'25922</v>
          </cell>
          <cell r="G118" t="str">
            <v>'06413</v>
          </cell>
          <cell r="H118" t="str">
            <v>การกลึง เจาะ คว้าน กัด ไส เจียน หรือเชื่อมโลหะทั่วไป</v>
          </cell>
          <cell r="I118" t="str">
            <v>64(13)</v>
          </cell>
          <cell r="J118">
            <v>17</v>
          </cell>
          <cell r="K118" t="str">
            <v>ผลิตภัณฑ์โลหะ</v>
          </cell>
          <cell r="L118" t="str">
            <v>บริษัท ซีเอ็มจี เอ็นจิเนียริ่ง แอนด์ คอนสตรัคชั่น จำกัด</v>
          </cell>
          <cell r="M118" t="str">
            <v>กลึง เจาะ คว้าน ไส เจียร เชื่อม และพับโลหะ</v>
          </cell>
          <cell r="N118" t="str">
            <v>01/04/2024</v>
          </cell>
          <cell r="O118">
            <v>4</v>
          </cell>
          <cell r="P118">
            <v>1</v>
          </cell>
          <cell r="Q118">
            <v>2024</v>
          </cell>
          <cell r="R118" t="str">
            <v>4/1/2024</v>
          </cell>
          <cell r="S118" t="str">
            <v>4/1/2024</v>
          </cell>
        </row>
        <row r="119">
          <cell r="C119" t="str">
            <v>จ3-64(13)-6/67รบ</v>
          </cell>
          <cell r="D119">
            <v>3</v>
          </cell>
          <cell r="E119" t="str">
            <v>'3700501160467</v>
          </cell>
          <cell r="F119" t="str">
            <v>'25922</v>
          </cell>
          <cell r="G119" t="str">
            <v>'06413</v>
          </cell>
          <cell r="H119" t="str">
            <v>การกลึง เจาะ คว้าน กัด ไส เจียน หรือเชื่อมโลหะทั่วไป</v>
          </cell>
          <cell r="I119" t="str">
            <v>64(13)</v>
          </cell>
          <cell r="J119">
            <v>17</v>
          </cell>
          <cell r="K119" t="str">
            <v>ผลิตภัณฑ์โลหะ</v>
          </cell>
          <cell r="L119" t="str">
            <v>นายสุพกิจ เชื่อมสุข</v>
          </cell>
          <cell r="M119" t="str">
            <v>กลึง คว้าน ไส เจาะ หรือเชื่อมโลหะ และฉีดพลาสติกเป็นรูปทรงต่าง ๆ</v>
          </cell>
          <cell r="N119" t="str">
            <v>01/26/2024</v>
          </cell>
          <cell r="O119">
            <v>26</v>
          </cell>
          <cell r="P119">
            <v>1</v>
          </cell>
          <cell r="Q119">
            <v>2024</v>
          </cell>
          <cell r="R119" t="str">
            <v>26/1/2024</v>
          </cell>
          <cell r="S119" t="str">
            <v>26/1/2024</v>
          </cell>
        </row>
        <row r="120">
          <cell r="C120" t="str">
            <v>จ3-64(2)-1/67ชบ</v>
          </cell>
          <cell r="D120">
            <v>3</v>
          </cell>
          <cell r="E120" t="str">
            <v>'0205555021109</v>
          </cell>
          <cell r="F120" t="str">
            <v>'25910</v>
          </cell>
          <cell r="G120" t="str">
            <v>'06402</v>
          </cell>
          <cell r="H120" t="str">
            <v>การทำผลิตภัณฑ์ด้วยวิธีปั๊มหรือกระแทก</v>
          </cell>
          <cell r="I120" t="str">
            <v>64(2)</v>
          </cell>
          <cell r="J120">
            <v>17</v>
          </cell>
          <cell r="K120" t="str">
            <v>ผลิตภัณฑ์โลหะ</v>
          </cell>
          <cell r="L120" t="str">
            <v>บริษัท บ่อทอง โปรดักส์แอนด์ซัพพลาย จำกัด</v>
          </cell>
          <cell r="M120" t="str">
            <v>ทำผลิตภัณฑ์โลหะ เช่น สกรู น็อต แหวนรอง ชิ้นส่วนอะไหล่ต่างๆ</v>
          </cell>
          <cell r="N120" t="str">
            <v>01/05/2024</v>
          </cell>
          <cell r="O120">
            <v>5</v>
          </cell>
          <cell r="P120">
            <v>1</v>
          </cell>
          <cell r="Q120">
            <v>2024</v>
          </cell>
          <cell r="R120" t="str">
            <v>5/1/2024</v>
          </cell>
          <cell r="S120" t="str">
            <v>5/1/2024</v>
          </cell>
        </row>
        <row r="121">
          <cell r="C121" t="str">
            <v>จ3-67(6)-1/67ชบ</v>
          </cell>
          <cell r="D121">
            <v>3</v>
          </cell>
          <cell r="E121" t="str">
            <v>'0205554000621</v>
          </cell>
          <cell r="F121" t="str">
            <v>'28221</v>
          </cell>
          <cell r="G121" t="str">
            <v>'06706</v>
          </cell>
          <cell r="H121" t="str">
            <v>การทำ ดัดแปลง หรือซ่อมแซมเครื่องดันรีด หรือเครื่องทำให้หลอมละลายหรือเชื่อมโดยไม่ใช้ไฟฟ้า</v>
          </cell>
          <cell r="I121" t="str">
            <v>67(6)</v>
          </cell>
          <cell r="J121">
            <v>18</v>
          </cell>
          <cell r="K121" t="str">
            <v>ผลิตเครื่องจักรและเครื่องกล</v>
          </cell>
          <cell r="L121" t="str">
            <v>บริษัท ลีเวลด์ อินดัสตรี้ จำกัด</v>
          </cell>
          <cell r="M121" t="str">
            <v>ผลิตผงเชื่อมทองแดง และโมลด์หลอมทองแดง (Exothermic Welding Powder) เพื่อใช้เป็นส่วนประกอบเชื่อมโลหะโดยไม่ใช้ไฟฟ้า</v>
          </cell>
          <cell r="N121" t="str">
            <v>01/26/2024</v>
          </cell>
          <cell r="O121">
            <v>26</v>
          </cell>
          <cell r="P121">
            <v>1</v>
          </cell>
          <cell r="Q121">
            <v>2024</v>
          </cell>
          <cell r="R121" t="str">
            <v>26/1/2024</v>
          </cell>
          <cell r="S121" t="str">
            <v>26/1/2024</v>
          </cell>
        </row>
        <row r="122">
          <cell r="C122" t="str">
            <v>จ3-67(8)-1/67ลพ</v>
          </cell>
          <cell r="D122">
            <v>3</v>
          </cell>
          <cell r="E122" t="str">
            <v>'0505563014547</v>
          </cell>
          <cell r="F122" t="str">
            <v>'28229</v>
          </cell>
          <cell r="G122" t="str">
            <v>'06708</v>
          </cell>
          <cell r="H122" t="str">
            <v>การทำส่วนประกอบ หรืออุปกรณ์สำหรับเครื่องจักรตาม (1) ถึง (7)</v>
          </cell>
          <cell r="I122" t="str">
            <v>67(8)</v>
          </cell>
          <cell r="J122">
            <v>18</v>
          </cell>
          <cell r="K122" t="str">
            <v>ผลิตเครื่องจักรและเครื่องกล</v>
          </cell>
          <cell r="L122" t="str">
            <v>บริษัท เจียงตู โอเรียนท์ คัตติ้ง ทูลส์ (ไทยแลนด์) จำกัด</v>
          </cell>
          <cell r="M122" t="str">
            <v>ผลิตดอกสว่าน (Drill bits)</v>
          </cell>
          <cell r="N122" t="str">
            <v>01/09/2024</v>
          </cell>
          <cell r="O122">
            <v>9</v>
          </cell>
          <cell r="P122">
            <v>1</v>
          </cell>
          <cell r="Q122">
            <v>2024</v>
          </cell>
          <cell r="R122" t="str">
            <v>9/1/2024</v>
          </cell>
          <cell r="S122" t="str">
            <v>9/1/2024</v>
          </cell>
        </row>
        <row r="123">
          <cell r="C123" t="str">
            <v>จ3-70-1/67สค</v>
          </cell>
          <cell r="D123">
            <v>3</v>
          </cell>
          <cell r="E123" t="str">
            <v>'0745566004095</v>
          </cell>
          <cell r="F123" t="str">
            <v>'28140</v>
          </cell>
          <cell r="G123" t="str">
            <v>'07000</v>
          </cell>
          <cell r="H123" t="str">
            <v>โรงงานผลิต ประกอบหรือซ่อมแซมเครื่องสูบน้ำ เครื่องอัดอากาศ เครื่องปรับอากาศ ตู้เย็น เครื่องซักผ้า</v>
          </cell>
          <cell r="I123" t="str">
            <v>70</v>
          </cell>
          <cell r="J123">
            <v>18</v>
          </cell>
          <cell r="K123" t="str">
            <v>ผลิตเครื่องจักรและเครื่องกล</v>
          </cell>
          <cell r="L123" t="str">
            <v>บริษัท นิว ซันเวย์ เอ็นเตอร์ไพรส์ (ประเทศไทย) จำกัด</v>
          </cell>
          <cell r="M123" t="str">
            <v>ผลิตสายลม ข้อต่อ ข้ออ่อน หัวฉีด รวมถึงอุปกรณ์ที่เกี่ยวข้องกับเครื่องอัดอากาศ</v>
          </cell>
          <cell r="N123" t="str">
            <v>01/11/2024</v>
          </cell>
          <cell r="O123">
            <v>11</v>
          </cell>
          <cell r="P123">
            <v>1</v>
          </cell>
          <cell r="Q123">
            <v>2024</v>
          </cell>
          <cell r="R123" t="str">
            <v>11/1/2024</v>
          </cell>
          <cell r="S123" t="str">
            <v>11/1/2024</v>
          </cell>
        </row>
        <row r="124">
          <cell r="C124" t="str">
            <v>จ3-70-2/67ปท</v>
          </cell>
          <cell r="D124">
            <v>3</v>
          </cell>
          <cell r="E124" t="str">
            <v>'0135563000281</v>
          </cell>
          <cell r="F124" t="str">
            <v>'33200</v>
          </cell>
          <cell r="G124" t="str">
            <v>'07000</v>
          </cell>
          <cell r="H124" t="str">
            <v>โรงงานผลิต ประกอบหรือซ่อมแซมเครื่องสูบน้ำ เครื่องอัดอากาศ เครื่องปรับอากาศ ตู้เย็น เครื่องซักผ้า</v>
          </cell>
          <cell r="I124" t="str">
            <v>70</v>
          </cell>
          <cell r="J124">
            <v>18</v>
          </cell>
          <cell r="K124" t="str">
            <v>ผลิตเครื่องจักรและเครื่องกล</v>
          </cell>
          <cell r="L124" t="str">
            <v xml:space="preserve"> บริษัท ฉางโจ ซุ้นต๋า รีฟริกเจอเรชั่น เทคโนโลยี (ไทยแลนด์) จำกัด</v>
          </cell>
          <cell r="M124" t="str">
            <v xml:space="preserve">ผลิตชิ้นส่วนชุดระเหยและชุดควบแน่นน้ำยาตู้เย็นและเครื่องปรับอากาศ </v>
          </cell>
          <cell r="N124" t="str">
            <v>01/17/2024</v>
          </cell>
          <cell r="O124">
            <v>17</v>
          </cell>
          <cell r="P124">
            <v>1</v>
          </cell>
          <cell r="Q124">
            <v>2024</v>
          </cell>
          <cell r="R124" t="str">
            <v>17/1/2024</v>
          </cell>
          <cell r="S124" t="str">
            <v>17/1/2024</v>
          </cell>
        </row>
        <row r="125">
          <cell r="C125" t="str">
            <v>จ3-70-3/67ชบ</v>
          </cell>
          <cell r="D125">
            <v>3</v>
          </cell>
          <cell r="E125" t="str">
            <v>'0215563003815</v>
          </cell>
          <cell r="F125" t="str">
            <v>'28120</v>
          </cell>
          <cell r="G125" t="str">
            <v>'07000</v>
          </cell>
          <cell r="H125" t="str">
            <v>โรงงานผลิต ประกอบหรือซ่อมแซมเครื่องสูบน้ำ เครื่องอัดอากาศ เครื่องปรับอากาศ ตู้เย็น เครื่องซักผ้า</v>
          </cell>
          <cell r="I125" t="str">
            <v>70</v>
          </cell>
          <cell r="J125">
            <v>18</v>
          </cell>
          <cell r="K125" t="str">
            <v>ผลิตเครื่องจักรและเครื่องกล</v>
          </cell>
          <cell r="L125" t="str">
            <v>บริษัท แอมโก้ 6 จำกัด</v>
          </cell>
          <cell r="M125" t="str">
            <v>ผลิตชิ้นส่วนเครื่องปรับอากาศ</v>
          </cell>
          <cell r="N125" t="str">
            <v>01/19/2024</v>
          </cell>
          <cell r="O125">
            <v>19</v>
          </cell>
          <cell r="P125">
            <v>1</v>
          </cell>
          <cell r="Q125">
            <v>2024</v>
          </cell>
          <cell r="R125" t="str">
            <v>19/1/2024</v>
          </cell>
          <cell r="S125" t="str">
            <v>19/1/2024</v>
          </cell>
        </row>
        <row r="126">
          <cell r="C126" t="str">
            <v>จ3-70-4/67ชบ</v>
          </cell>
          <cell r="D126">
            <v>3</v>
          </cell>
          <cell r="E126" t="str">
            <v>'0145553002485</v>
          </cell>
          <cell r="F126" t="str">
            <v>'33121</v>
          </cell>
          <cell r="G126" t="str">
            <v>'07000</v>
          </cell>
          <cell r="H126" t="str">
            <v>โรงงานผลิต ประกอบหรือซ่อมแซมเครื่องสูบน้ำ เครื่องอัดอากาศ เครื่องปรับอากาศ ตู้เย็น เครื่องซักผ้า</v>
          </cell>
          <cell r="I126" t="str">
            <v>70</v>
          </cell>
          <cell r="J126">
            <v>18</v>
          </cell>
          <cell r="K126" t="str">
            <v>ผลิตเครื่องจักรและเครื่องกล</v>
          </cell>
          <cell r="L126" t="str">
            <v>บริษัท ฟิวเจอร์ ออฟ ซาวด์ (ไทยแลนด์) จำกัด</v>
          </cell>
          <cell r="M126" t="str">
            <v>ดัดแปลงชิ้นส่วนโฟมกันกระแทกที่ใช้ในตู้เย็น แอร์ เครื่องซักผ้า และเครื่องใช้ไฟฟ้าทุกชนิด ฯลฯ</v>
          </cell>
          <cell r="N126" t="str">
            <v>01/26/2024</v>
          </cell>
          <cell r="O126">
            <v>26</v>
          </cell>
          <cell r="P126">
            <v>1</v>
          </cell>
          <cell r="Q126">
            <v>2024</v>
          </cell>
          <cell r="R126" t="str">
            <v>26/1/2024</v>
          </cell>
          <cell r="S126" t="str">
            <v>26/1/2024</v>
          </cell>
        </row>
        <row r="127">
          <cell r="C127" t="str">
            <v>จ3-71-1/67ชบ</v>
          </cell>
          <cell r="D127">
            <v>3</v>
          </cell>
          <cell r="E127" t="str">
            <v>'0205558019989</v>
          </cell>
          <cell r="F127" t="str">
            <v>'33141</v>
          </cell>
          <cell r="G127" t="str">
            <v>'07100</v>
          </cell>
          <cell r="H127" t="str">
            <v>โรงงานผลิต ประกอบหรือซ่อมแซมเครื่องจักรหรือผลิตภัณฑ์ที่ระบุไว้ในลำดับที่ 70 เฉพาะที่ใช้ไฟฟ้า</v>
          </cell>
          <cell r="I127" t="str">
            <v>71</v>
          </cell>
          <cell r="J127">
            <v>19</v>
          </cell>
          <cell r="K127" t="str">
            <v>ผลิตเครื่องใช้ไฟฟ้าและอุปกรณ์</v>
          </cell>
          <cell r="L127" t="str">
            <v>บริษัท บิ๊ก เอ็นจิเนียริ่ง แอนด์ เซอร์วิส จำกัด</v>
          </cell>
          <cell r="M127" t="str">
            <v>ซ่อมแซมหรือดัดแปลงมอเตอร์ไฟฟ้า</v>
          </cell>
          <cell r="N127" t="str">
            <v>01/10/2024</v>
          </cell>
          <cell r="O127">
            <v>10</v>
          </cell>
          <cell r="P127">
            <v>1</v>
          </cell>
          <cell r="Q127">
            <v>2024</v>
          </cell>
          <cell r="R127" t="str">
            <v>10/1/2024</v>
          </cell>
          <cell r="S127" t="str">
            <v>10/1/2024</v>
          </cell>
        </row>
        <row r="128">
          <cell r="C128" t="str">
            <v>จ3-71-2/67สป</v>
          </cell>
          <cell r="D128">
            <v>3</v>
          </cell>
          <cell r="E128" t="str">
            <v>'0115548008420</v>
          </cell>
          <cell r="F128" t="str">
            <v>'27102</v>
          </cell>
          <cell r="G128" t="str">
            <v>'07100</v>
          </cell>
          <cell r="H128" t="str">
            <v>โรงงานผลิต ประกอบหรือซ่อมแซมเครื่องจักรหรือผลิตภัณฑ์ที่ระบุไว้ในลำดับที่ 70 เฉพาะที่ใช้ไฟฟ้า</v>
          </cell>
          <cell r="I128" t="str">
            <v>71</v>
          </cell>
          <cell r="J128">
            <v>19</v>
          </cell>
          <cell r="K128" t="str">
            <v>ผลิตเครื่องใช้ไฟฟ้าและอุปกรณ์</v>
          </cell>
          <cell r="L128" t="str">
            <v>บริษัท สหภัณฑ์ อิเลคทริค จำกัด</v>
          </cell>
          <cell r="M128" t="str">
            <v>ผลิตหม้อแปลงไฟฟ้าและอุปกรณ์ส่วนควบ</v>
          </cell>
          <cell r="N128" t="str">
            <v>01/31/2024</v>
          </cell>
          <cell r="O128">
            <v>31</v>
          </cell>
          <cell r="P128">
            <v>1</v>
          </cell>
          <cell r="Q128">
            <v>2024</v>
          </cell>
          <cell r="R128" t="str">
            <v>31/1/2024</v>
          </cell>
          <cell r="S128" t="str">
            <v>31/1/2024</v>
          </cell>
        </row>
        <row r="129">
          <cell r="C129" t="str">
            <v>จ3-72-1/67อย</v>
          </cell>
          <cell r="D129">
            <v>3</v>
          </cell>
          <cell r="E129" t="str">
            <v>'0145566001041</v>
          </cell>
          <cell r="F129" t="str">
            <v>'26409</v>
          </cell>
          <cell r="G129" t="str">
            <v>'07200</v>
          </cell>
          <cell r="H129" t="str">
            <v>โรงงานผลิต ประกอบหรือซ่อมแซมเครื่องรับวิทยุ เครื่องรับโทรทัศน์ ผลิตภัณฑ์ที่เป็นตัวกึ่งนำ</v>
          </cell>
          <cell r="I129" t="str">
            <v>72</v>
          </cell>
          <cell r="J129">
            <v>19</v>
          </cell>
          <cell r="K129" t="str">
            <v>ผลิตเครื่องใช้ไฟฟ้าและอุปกรณ์</v>
          </cell>
          <cell r="L129" t="str">
            <v>บริษัท เวลเกา อิเล็คทรอนิกส์ (ไทยแลนด์) จำกัด</v>
          </cell>
          <cell r="M129" t="str">
            <v>ผลิตแผ่นพิมพ์แผงวงจรไฟฟ้า</v>
          </cell>
          <cell r="N129" t="str">
            <v>01/31/2024</v>
          </cell>
          <cell r="O129">
            <v>31</v>
          </cell>
          <cell r="P129">
            <v>1</v>
          </cell>
          <cell r="Q129">
            <v>2024</v>
          </cell>
          <cell r="R129" t="str">
            <v>31/1/2024</v>
          </cell>
          <cell r="S129" t="str">
            <v>31/1/2024</v>
          </cell>
        </row>
        <row r="130">
          <cell r="C130" t="str">
            <v>จ3-74(3)-1/67ชบ</v>
          </cell>
          <cell r="D130">
            <v>3</v>
          </cell>
          <cell r="E130" t="str">
            <v>'0115562029129</v>
          </cell>
          <cell r="F130" t="str">
            <v>'27103</v>
          </cell>
          <cell r="G130" t="str">
            <v>'07403</v>
          </cell>
          <cell r="H130" t="str">
            <v>การทำอุปกรณ์ติดตั้งหรือเต้าเสียบหลอดไฟฟ้า (Fixtures or lamp sockets or receptacles)</v>
          </cell>
          <cell r="I130" t="str">
            <v>74(3)</v>
          </cell>
          <cell r="J130">
            <v>19</v>
          </cell>
          <cell r="K130" t="str">
            <v>ผลิตเครื่องใช้ไฟฟ้าและอุปกรณ์</v>
          </cell>
          <cell r="L130" t="str">
            <v>บริษัท โจหมี่ อินดัสเทรียล (ประเทศไทย) จำกัด</v>
          </cell>
          <cell r="M130" t="str">
            <v>ผลิตและประกอบโคมไฟฟ้า</v>
          </cell>
          <cell r="N130" t="str">
            <v>01/08/2024</v>
          </cell>
          <cell r="O130">
            <v>8</v>
          </cell>
          <cell r="P130">
            <v>1</v>
          </cell>
          <cell r="Q130">
            <v>2024</v>
          </cell>
          <cell r="R130" t="str">
            <v>8/1/2024</v>
          </cell>
          <cell r="S130" t="str">
            <v>8/1/2024</v>
          </cell>
        </row>
        <row r="131">
          <cell r="C131" t="str">
            <v>จ3-74(5)-1/67รย</v>
          </cell>
          <cell r="D131">
            <v>3</v>
          </cell>
          <cell r="E131" t="str">
            <v>'0215561004067</v>
          </cell>
          <cell r="F131" t="str">
            <v>'27200</v>
          </cell>
          <cell r="G131" t="str">
            <v>'07405</v>
          </cell>
          <cell r="H131" t="str">
            <v>การทำหม้อเก็บพลังงานไฟฟ้าหรือหม้อกำเนิดพลังงานไฟฟ้าชนิดน้ำหรือชนิดแห้ง และรวมถึงชินส่วน</v>
          </cell>
          <cell r="I131" t="str">
            <v>74(5)</v>
          </cell>
          <cell r="J131">
            <v>19</v>
          </cell>
          <cell r="K131" t="str">
            <v>ผลิตเครื่องใช้ไฟฟ้าและอุปกรณ์</v>
          </cell>
          <cell r="L131" t="str">
            <v>บริษัท ไวกิ้ง เพาเวอร์ จำกัด</v>
          </cell>
          <cell r="M131" t="str">
            <v>การทำหม้อเก็บพลังงานไฟฟ้า หรือหม้อกำเนิดพลังไฟฟ้าชนิดน้ำหรือชนิดแห้ง และรวมถึงชิ้นส่วนของผลิตภัณฑ์ดังกล่าว ตัดพับม้วนโลหะ กลึงเจาะกัดไส เจียนเชื่อมโลหะทั่วไป</v>
          </cell>
          <cell r="N131" t="str">
            <v>01/26/2024</v>
          </cell>
          <cell r="O131">
            <v>26</v>
          </cell>
          <cell r="P131">
            <v>1</v>
          </cell>
          <cell r="Q131">
            <v>2024</v>
          </cell>
          <cell r="R131" t="str">
            <v>26/1/2024</v>
          </cell>
          <cell r="S131" t="str">
            <v>26/1/2024</v>
          </cell>
        </row>
        <row r="132">
          <cell r="C132" t="str">
            <v>จ3-78(1)-1/67นฐ</v>
          </cell>
          <cell r="D132">
            <v>3</v>
          </cell>
          <cell r="E132" t="str">
            <v>'0735558002143</v>
          </cell>
          <cell r="F132" t="str">
            <v>'30911</v>
          </cell>
          <cell r="G132" t="str">
            <v>'07801</v>
          </cell>
          <cell r="H132" t="str">
            <v>การสร้าง ประกอบ ดัดแปลง หรือเปลี่ยนแปลงสภาพจักรยานยนต์ จักรยานสามล้อ หรือจักรยาน</v>
          </cell>
          <cell r="I132" t="str">
            <v>78(1)</v>
          </cell>
          <cell r="J132">
            <v>20</v>
          </cell>
          <cell r="K132" t="str">
            <v>ผลิตยานพาหนะและอุปกรณ์รวมทั้งการซ่อมยานพาหนะและอุปกรณ์</v>
          </cell>
          <cell r="L132" t="str">
            <v>บริษัท สลีค อีวี จำกัด</v>
          </cell>
          <cell r="M132" t="str">
            <v>ประกอบกิจการผลิตและจำหน่ายรถจักรยานยนต์ไฟฟ้า</v>
          </cell>
          <cell r="N132" t="str">
            <v>01/25/2024</v>
          </cell>
          <cell r="O132">
            <v>25</v>
          </cell>
          <cell r="P132">
            <v>1</v>
          </cell>
          <cell r="Q132">
            <v>2024</v>
          </cell>
          <cell r="R132" t="str">
            <v>25/1/2024</v>
          </cell>
          <cell r="S132" t="str">
            <v>25/1/2024</v>
          </cell>
        </row>
        <row r="133">
          <cell r="C133" t="str">
            <v>จ3-78(2)-1/67สค</v>
          </cell>
          <cell r="D133">
            <v>3</v>
          </cell>
          <cell r="E133" t="str">
            <v>'0745555006288</v>
          </cell>
          <cell r="F133" t="str">
            <v>'30912</v>
          </cell>
          <cell r="G133" t="str">
            <v>'07802</v>
          </cell>
          <cell r="H133" t="str">
            <v>การทำชิ้นส่วนพิเศษหรืออุปกรณ์สำหรับจักรยานยนต์ จักรยานสามล้อ หรือจักรยานสองล้อ</v>
          </cell>
          <cell r="I133" t="str">
            <v>78(2)</v>
          </cell>
          <cell r="J133">
            <v>20</v>
          </cell>
          <cell r="K133" t="str">
            <v>ผลิตยานพาหนะและอุปกรณ์รวมทั้งการซ่อมยานพาหนะและอุปกรณ์</v>
          </cell>
          <cell r="L133" t="str">
            <v>บริษัท เอเคซี ซัพพลาย จำกัด</v>
          </cell>
          <cell r="M133" t="str">
            <v>ผลิตชิ้นส่วนอลูมิเนียมอะไหล่รถจักรยานยนต์ เช่น เบรค</v>
          </cell>
          <cell r="N133" t="str">
            <v>01/11/2024</v>
          </cell>
          <cell r="O133">
            <v>11</v>
          </cell>
          <cell r="P133">
            <v>1</v>
          </cell>
          <cell r="Q133">
            <v>2024</v>
          </cell>
          <cell r="R133" t="str">
            <v>11/1/2024</v>
          </cell>
          <cell r="S133" t="str">
            <v>11/1/2024</v>
          </cell>
        </row>
        <row r="134">
          <cell r="C134" t="str">
            <v>จ3-8(1)-2/67รบ</v>
          </cell>
          <cell r="D134">
            <v>3</v>
          </cell>
          <cell r="E134" t="str">
            <v>'0115556025320</v>
          </cell>
          <cell r="F134" t="str">
            <v>'10302</v>
          </cell>
          <cell r="G134" t="str">
            <v>'00801</v>
          </cell>
          <cell r="H134" t="str">
            <v>การทำอาหารหรือเครื่องดื่มจากผัก พืช หรือผลไม้ และบรรจุในภาชนะที่ผนึกและอากาศเข้าไม่ได้</v>
          </cell>
          <cell r="I134" t="str">
            <v>8(1)</v>
          </cell>
          <cell r="J134">
            <v>2</v>
          </cell>
          <cell r="K134" t="str">
            <v>อุตสาหกรรมอาหาร</v>
          </cell>
          <cell r="L134" t="str">
            <v>บริษัท ไทย รอยัล กรุ๊ป จำกัด</v>
          </cell>
          <cell r="M134" t="str">
            <v>ทำเครื่องดื่มจากผัก พืชหรือผลไม้ บรรจุในภาชนะที่ผนึกและอากาศเข้าไม่ได้</v>
          </cell>
          <cell r="N134" t="str">
            <v>01/19/2024</v>
          </cell>
          <cell r="O134">
            <v>19</v>
          </cell>
          <cell r="P134">
            <v>1</v>
          </cell>
          <cell r="Q134">
            <v>2024</v>
          </cell>
          <cell r="R134" t="str">
            <v>19/1/2024</v>
          </cell>
          <cell r="S134" t="str">
            <v>19/1/2024</v>
          </cell>
        </row>
        <row r="135">
          <cell r="C135" t="str">
            <v>จ3-8(1)-3/67รบ</v>
          </cell>
          <cell r="D135">
            <v>3</v>
          </cell>
          <cell r="E135" t="str">
            <v>'0105565139995</v>
          </cell>
          <cell r="F135" t="str">
            <v>'10302</v>
          </cell>
          <cell r="G135" t="str">
            <v>'00801</v>
          </cell>
          <cell r="H135" t="str">
            <v>การทำอาหารหรือเครื่องดื่มจากผัก พืช หรือผลไม้ และบรรจุในภาชนะที่ผนึกและอากาศเข้าไม่ได้</v>
          </cell>
          <cell r="I135" t="str">
            <v>8(1)</v>
          </cell>
          <cell r="J135">
            <v>2</v>
          </cell>
          <cell r="K135" t="str">
            <v>อุตสาหกรรมอาหาร</v>
          </cell>
          <cell r="L135" t="str">
            <v>บริษัท กรีนฟาร์ม คอร์ปอเรชั่น จำกัด</v>
          </cell>
          <cell r="M135" t="str">
            <v>การทำอาหารหรือเครื่องดื่มจากผัก พืช หรือผลไม้ และเครื่องดื่มที่ไม่มีแอลกอฮอร์ และบรรจุในภาชนะที่ผนึก และอากาศเข้าไม่ได้ เช่น น้ำมะพร้าวบรรจุขวด มะพร้าวควั่น มะพร้าวเจีย</v>
          </cell>
          <cell r="N135" t="str">
            <v>01/25/2024</v>
          </cell>
          <cell r="O135">
            <v>25</v>
          </cell>
          <cell r="P135">
            <v>1</v>
          </cell>
          <cell r="Q135">
            <v>2024</v>
          </cell>
          <cell r="R135" t="str">
            <v>25/1/2024</v>
          </cell>
          <cell r="S135" t="str">
            <v>25/1/2024</v>
          </cell>
        </row>
        <row r="136">
          <cell r="C136" t="str">
            <v>จ3-9(1)-1/67ขก</v>
          </cell>
          <cell r="D136">
            <v>3</v>
          </cell>
          <cell r="E136" t="str">
            <v>'0405556001517</v>
          </cell>
          <cell r="F136" t="str">
            <v>'10611</v>
          </cell>
          <cell r="G136" t="str">
            <v>'00901</v>
          </cell>
          <cell r="H136" t="str">
            <v>การสี ฝัด หรือขัดข้าว</v>
          </cell>
          <cell r="I136" t="str">
            <v>9(1)</v>
          </cell>
          <cell r="J136">
            <v>1</v>
          </cell>
          <cell r="K136" t="str">
            <v>ผลิตภัณฑ์จากพืช</v>
          </cell>
          <cell r="L136" t="str">
            <v>บริษัท โรงสีข้าวกมลการเกษตร จำกัด</v>
          </cell>
          <cell r="M136" t="str">
            <v>สีข้าว กำลังการผลิต 400 เกวียน/วัน และปรับปรุงคุณภาพข้าว</v>
          </cell>
          <cell r="N136" t="str">
            <v>01/11/2024</v>
          </cell>
          <cell r="O136">
            <v>11</v>
          </cell>
          <cell r="P136">
            <v>1</v>
          </cell>
          <cell r="Q136">
            <v>2024</v>
          </cell>
          <cell r="R136" t="str">
            <v>11/1/2024</v>
          </cell>
          <cell r="S136" t="str">
            <v>11/1/2024</v>
          </cell>
        </row>
        <row r="137">
          <cell r="C137" t="str">
            <v>จ3-9(4)-1/67สป</v>
          </cell>
          <cell r="D137">
            <v>3</v>
          </cell>
          <cell r="E137" t="str">
            <v>'0105560050520</v>
          </cell>
          <cell r="F137" t="str">
            <v>'10791</v>
          </cell>
          <cell r="G137" t="str">
            <v>'00904</v>
          </cell>
          <cell r="H137" t="str">
            <v>การผลิตอาหารสำเร็จรูปจากเมล็ดพืชหรือหัวพืช</v>
          </cell>
          <cell r="I137" t="str">
            <v>9(4)</v>
          </cell>
          <cell r="J137">
            <v>1</v>
          </cell>
          <cell r="K137" t="str">
            <v>ผลิตภัณฑ์จากพืช</v>
          </cell>
          <cell r="L137" t="str">
            <v xml:space="preserve">บริษัท ไทย ยังเกอร์ ฟาร์ม จำกัด </v>
          </cell>
          <cell r="M137" t="str">
            <v>ผลิตข้าวแปรรูป ธัญพืชอบกรอบ และผงชงดื่ม</v>
          </cell>
          <cell r="N137" t="str">
            <v>01/25/2024</v>
          </cell>
          <cell r="O137">
            <v>25</v>
          </cell>
          <cell r="P137">
            <v>1</v>
          </cell>
          <cell r="Q137">
            <v>2024</v>
          </cell>
          <cell r="R137" t="str">
            <v>25/1/2024</v>
          </cell>
          <cell r="S137" t="str">
            <v>25/1/2024</v>
          </cell>
        </row>
        <row r="138">
          <cell r="C138" t="str">
            <v>จ3-9(6)-1/67นม</v>
          </cell>
          <cell r="D138">
            <v>3</v>
          </cell>
          <cell r="E138" t="str">
            <v>'3301900151547</v>
          </cell>
          <cell r="F138" t="str">
            <v>'10621</v>
          </cell>
          <cell r="G138" t="str">
            <v>'00906</v>
          </cell>
          <cell r="H138" t="str">
            <v>การปอกหัวพืช หรือทำหัวพืชให้เป็นเส้น แว่น หรือแท่ง</v>
          </cell>
          <cell r="I138" t="str">
            <v>9(6)</v>
          </cell>
          <cell r="J138">
            <v>1</v>
          </cell>
          <cell r="K138" t="str">
            <v>ผลิตภัณฑ์จากพืช</v>
          </cell>
          <cell r="L138" t="str">
            <v>ลานมันเอี่ยมประกายเพชรพืชผล</v>
          </cell>
          <cell r="M138" t="str">
            <v>ทำมันเส้น</v>
          </cell>
          <cell r="N138" t="str">
            <v>01/22/2024</v>
          </cell>
          <cell r="O138">
            <v>22</v>
          </cell>
          <cell r="P138">
            <v>1</v>
          </cell>
          <cell r="Q138">
            <v>2024</v>
          </cell>
          <cell r="R138" t="str">
            <v>22/1/2024</v>
          </cell>
          <cell r="S138" t="str">
            <v>22/1/2024</v>
          </cell>
        </row>
        <row r="139">
          <cell r="C139" t="str">
            <v>จ3-91(1)-1/67สป</v>
          </cell>
          <cell r="D139">
            <v>3</v>
          </cell>
          <cell r="E139" t="str">
            <v>'0105518000269</v>
          </cell>
          <cell r="F139" t="str">
            <v>'52293</v>
          </cell>
          <cell r="G139" t="str">
            <v>'09101</v>
          </cell>
          <cell r="H139" t="str">
            <v>การบรรจุสินค้าทั่วไป</v>
          </cell>
          <cell r="I139" t="str">
            <v>91(1)</v>
          </cell>
          <cell r="J139">
            <v>21</v>
          </cell>
          <cell r="K139" t="str">
            <v>การผลิตอื่นๆ</v>
          </cell>
          <cell r="L139" t="str">
            <v xml:space="preserve">บริษัท เอสเอฟซี เอกเซลเล้นซ์ จำกัด </v>
          </cell>
          <cell r="M139" t="str">
            <v>แบ่งบรรจุสารปรุงแต่ง ผลิตภัณฑ์บำรุงรถยนต์และเครื่องจักร โดยไม่มีการผลิต</v>
          </cell>
          <cell r="N139" t="str">
            <v>01/12/2024</v>
          </cell>
          <cell r="O139">
            <v>12</v>
          </cell>
          <cell r="P139">
            <v>1</v>
          </cell>
          <cell r="Q139">
            <v>2024</v>
          </cell>
          <cell r="R139" t="str">
            <v>12/1/2024</v>
          </cell>
          <cell r="S139" t="str">
            <v>12/1/2024</v>
          </cell>
        </row>
        <row r="140">
          <cell r="C140" t="str">
            <v>จ3-92-1/67ขก</v>
          </cell>
          <cell r="D140">
            <v>3</v>
          </cell>
          <cell r="E140" t="str">
            <v>'0403564000140</v>
          </cell>
          <cell r="F140" t="str">
            <v>'52101</v>
          </cell>
          <cell r="G140" t="str">
            <v>'09200</v>
          </cell>
          <cell r="H140" t="str">
            <v>โรงงานห้องเย็น</v>
          </cell>
          <cell r="I140" t="str">
            <v>92</v>
          </cell>
          <cell r="J140">
            <v>21</v>
          </cell>
          <cell r="K140" t="str">
            <v>การผลิตอื่นๆ</v>
          </cell>
          <cell r="L140" t="str">
            <v>ห้างหุ้นส่วนจำกัด ออร์โก้ ฟู้ด 2426</v>
          </cell>
          <cell r="M140" t="str">
            <v>ห้องเย็น</v>
          </cell>
          <cell r="N140" t="str">
            <v>01/03/2024</v>
          </cell>
          <cell r="O140">
            <v>3</v>
          </cell>
          <cell r="P140">
            <v>1</v>
          </cell>
          <cell r="Q140">
            <v>2024</v>
          </cell>
          <cell r="R140" t="str">
            <v>3/1/2024</v>
          </cell>
          <cell r="S140" t="str">
            <v>3/1/2024</v>
          </cell>
        </row>
        <row r="141">
          <cell r="C141" t="str">
            <v>จ3-92-2/67ปท</v>
          </cell>
          <cell r="D141">
            <v>3</v>
          </cell>
          <cell r="E141" t="str">
            <v>'0135565008858</v>
          </cell>
          <cell r="F141" t="str">
            <v>'52101</v>
          </cell>
          <cell r="G141" t="str">
            <v>'09200</v>
          </cell>
          <cell r="H141" t="str">
            <v>โรงงานห้องเย็น</v>
          </cell>
          <cell r="I141" t="str">
            <v>92</v>
          </cell>
          <cell r="J141">
            <v>21</v>
          </cell>
          <cell r="K141" t="str">
            <v>การผลิตอื่นๆ</v>
          </cell>
          <cell r="L141" t="str">
            <v>บริษัท หมูทอง ลัคกี้ เทรดดิ้ง จำกัด</v>
          </cell>
          <cell r="M141" t="str">
            <v>ห้องเย็นเก็บรักษาพืชผลทางการเกษตร</v>
          </cell>
          <cell r="N141" t="str">
            <v>01/05/2024</v>
          </cell>
          <cell r="O141">
            <v>5</v>
          </cell>
          <cell r="P141">
            <v>1</v>
          </cell>
          <cell r="Q141">
            <v>2024</v>
          </cell>
          <cell r="R141" t="str">
            <v>5/1/2024</v>
          </cell>
          <cell r="S141" t="str">
            <v>5/1/2024</v>
          </cell>
        </row>
        <row r="142">
          <cell r="C142" t="str">
            <v>จ3-95(1)-1/67พช</v>
          </cell>
          <cell r="D142">
            <v>3</v>
          </cell>
          <cell r="E142" t="str">
            <v>'0675566001496</v>
          </cell>
          <cell r="F142" t="str">
            <v>'33121</v>
          </cell>
          <cell r="G142" t="str">
            <v>'09501</v>
          </cell>
          <cell r="H142" t="str">
            <v>การซ่อมแซมยานที่ขับเคลื่อนด้วยเครื่องยนต์หรือส่วนประกอบของยานดังกล่าว</v>
          </cell>
          <cell r="I142" t="str">
            <v>95(1)</v>
          </cell>
          <cell r="J142">
            <v>20</v>
          </cell>
          <cell r="K142" t="str">
            <v>ผลิตยานพาหนะและอุปกรณ์รวมทั้งการซ่อมยานพาหนะและอุปกรณ์</v>
          </cell>
          <cell r="L142" t="str">
            <v>บริษัท ดีดี เซอร์วิส บอดี้แอนด์เพ้นท์ จำกัด</v>
          </cell>
          <cell r="M142" t="str">
            <v>ซ่อม เคาะ พ่นสีรถยนต์</v>
          </cell>
          <cell r="N142" t="str">
            <v>01/03/2024</v>
          </cell>
          <cell r="O142">
            <v>3</v>
          </cell>
          <cell r="P142">
            <v>1</v>
          </cell>
          <cell r="Q142">
            <v>2024</v>
          </cell>
          <cell r="R142" t="str">
            <v>3/1/2024</v>
          </cell>
          <cell r="S142" t="str">
            <v>3/1/2024</v>
          </cell>
        </row>
        <row r="143">
          <cell r="C143" t="str">
            <v>จ3-95(1)-2/67อบ</v>
          </cell>
          <cell r="D143">
            <v>3</v>
          </cell>
          <cell r="E143" t="str">
            <v>'0343565002350</v>
          </cell>
          <cell r="F143" t="str">
            <v>'33121</v>
          </cell>
          <cell r="G143" t="str">
            <v>'09501</v>
          </cell>
          <cell r="H143" t="str">
            <v>การซ่อมแซมยานที่ขับเคลื่อนด้วยเครื่องยนต์หรือส่วนประกอบของยานดังกล่าว</v>
          </cell>
          <cell r="I143" t="str">
            <v>95(1)</v>
          </cell>
          <cell r="J143">
            <v>20</v>
          </cell>
          <cell r="K143" t="str">
            <v>ผลิตยานพาหนะและอุปกรณ์รวมทั้งการซ่อมยานพาหนะและอุปกรณ์</v>
          </cell>
          <cell r="L143" t="str">
            <v>ห้างหุ้นส่วนจำกัด ดี การาจ</v>
          </cell>
          <cell r="M143" t="str">
            <v>ประกอบกิจการซ่อมเคาะ พ่นสี ตัวถังรถยนต์</v>
          </cell>
          <cell r="N143" t="str">
            <v>01/09/2024</v>
          </cell>
          <cell r="O143">
            <v>9</v>
          </cell>
          <cell r="P143">
            <v>1</v>
          </cell>
          <cell r="Q143">
            <v>2024</v>
          </cell>
          <cell r="R143" t="str">
            <v>9/1/2024</v>
          </cell>
          <cell r="S143" t="str">
            <v>9/1/2024</v>
          </cell>
        </row>
        <row r="144">
          <cell r="C144" t="str">
            <v>จ3-99-1/67ลบ</v>
          </cell>
          <cell r="D144">
            <v>3</v>
          </cell>
          <cell r="E144" t="str">
            <v>'0125564036718</v>
          </cell>
          <cell r="F144" t="str">
            <v>'25209</v>
          </cell>
          <cell r="G144" t="str">
            <v>'09900</v>
          </cell>
          <cell r="H144" t="str">
            <v>โรงงานผลิต ซ่อม ดัดแปลง หรือเปลี่ยนลักษณะอาวุธปืน เครื่องกระสุนปืน วัตถุระเบิด</v>
          </cell>
          <cell r="I144" t="str">
            <v>99</v>
          </cell>
          <cell r="J144">
            <v>21</v>
          </cell>
          <cell r="K144" t="str">
            <v>การผลิตอื่นๆ</v>
          </cell>
          <cell r="L144" t="str">
            <v>บริษัท อุตสาหกรรมผลิตอาวุธ จำกัด</v>
          </cell>
          <cell r="M144" t="str">
            <v>ผลิตและประกอบ ซ่อมแซม เปลี่ยนลักษณะ วิจัยพัฒนาอาวุธปืน อุปกรณ์เครื่องมือพิเศษที่ใช้ในราชการกองทัพและสำนักงานตำรวจแห่งชาติ และจำหน่ายให้บริการหลังการขาย ให้ส่วนราชการทหารตำรวจ และหน่วยงานของรัฐหรือรัฐวิสาหกิจ</v>
          </cell>
          <cell r="N144" t="str">
            <v>01/12/2024</v>
          </cell>
          <cell r="O144">
            <v>12</v>
          </cell>
          <cell r="P144">
            <v>1</v>
          </cell>
          <cell r="Q144">
            <v>2024</v>
          </cell>
          <cell r="R144" t="str">
            <v>12/1/2024</v>
          </cell>
          <cell r="S144" t="str">
            <v>12/1/2024</v>
          </cell>
        </row>
        <row r="145">
          <cell r="C145" t="str">
            <v>ธ3-3(1)-1/67ชบ</v>
          </cell>
          <cell r="D145">
            <v>3</v>
          </cell>
          <cell r="E145" t="str">
            <v>'0105538132241</v>
          </cell>
          <cell r="F145" t="str">
            <v>'23961</v>
          </cell>
          <cell r="G145" t="str">
            <v>'00301</v>
          </cell>
          <cell r="H145" t="str">
            <v>การโม่ บด หรือย่อยหิน</v>
          </cell>
          <cell r="I145" t="str">
            <v>3(1)</v>
          </cell>
          <cell r="J145">
            <v>21</v>
          </cell>
          <cell r="K145" t="str">
            <v>การผลิตอื่นๆ</v>
          </cell>
          <cell r="L145" t="str">
            <v>บริษัท เจ.โอ.บี.คอนสตรัคชั่น จำกัด</v>
          </cell>
          <cell r="M145" t="str">
            <v>โม่ บด และย่อยหิน</v>
          </cell>
          <cell r="N145" t="str">
            <v>01/19/2024</v>
          </cell>
          <cell r="O145">
            <v>19</v>
          </cell>
          <cell r="P145">
            <v>1</v>
          </cell>
          <cell r="Q145">
            <v>2024</v>
          </cell>
          <cell r="R145" t="str">
            <v>19/1/2024</v>
          </cell>
          <cell r="S145" t="str">
            <v>19/1/2024</v>
          </cell>
        </row>
        <row r="146">
          <cell r="C146" t="str">
            <v>อ2-92-3/67จบ</v>
          </cell>
          <cell r="D146">
            <v>2</v>
          </cell>
          <cell r="E146" t="str">
            <v>'0213563000555</v>
          </cell>
          <cell r="F146" t="str">
            <v>'52101</v>
          </cell>
          <cell r="G146" t="str">
            <v>'09200</v>
          </cell>
          <cell r="H146" t="str">
            <v>โรงงานห้องเย็น</v>
          </cell>
          <cell r="I146" t="str">
            <v>92</v>
          </cell>
          <cell r="J146">
            <v>21</v>
          </cell>
          <cell r="K146" t="str">
            <v>การผลิตอื่นๆ</v>
          </cell>
          <cell r="L146" t="str">
            <v>ห้างหุ้นส่วนจำกัด ส.สุชีรา</v>
          </cell>
          <cell r="M146" t="str">
            <v>อาหารทะเลแช่แข็ง สดและแห้ง</v>
          </cell>
          <cell r="N146" t="str">
            <v>01/17/2024</v>
          </cell>
          <cell r="O146">
            <v>17</v>
          </cell>
          <cell r="P146">
            <v>1</v>
          </cell>
          <cell r="Q146">
            <v>2024</v>
          </cell>
          <cell r="R146" t="str">
            <v>17/1/2024</v>
          </cell>
          <cell r="S146" t="str">
            <v>17/1/2024</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tabSelected="1" zoomScale="70" zoomScaleNormal="70" workbookViewId="0">
      <selection activeCell="A2" sqref="A2"/>
    </sheetView>
  </sheetViews>
  <sheetFormatPr defaultColWidth="11.125" defaultRowHeight="21.95" customHeight="1"/>
  <cols>
    <col min="1" max="1" width="12.625" style="2" customWidth="1"/>
    <col min="2" max="2" width="13.875" style="1" customWidth="1"/>
    <col min="3" max="3" width="8.375" style="1" customWidth="1"/>
    <col min="4" max="4" width="13.125" style="1" customWidth="1"/>
    <col min="5" max="5" width="9.25" style="1" customWidth="1"/>
    <col min="6" max="6" width="9.125" style="1" customWidth="1"/>
    <col min="7" max="7" width="8.875" style="1" customWidth="1"/>
    <col min="8" max="8" width="9.375" style="1" customWidth="1"/>
    <col min="9" max="9" width="11.125" style="1" customWidth="1"/>
    <col min="10" max="10" width="9.625" style="1" customWidth="1"/>
    <col min="11" max="11" width="10.875" style="1" customWidth="1"/>
    <col min="12" max="12" width="10.375" style="1" customWidth="1"/>
    <col min="13" max="13" width="14.75" style="156" customWidth="1"/>
    <col min="14" max="131" width="11.125" style="1" customWidth="1"/>
    <col min="132" max="245" width="11.125" style="1"/>
    <col min="246" max="246" width="12.625" style="1" customWidth="1"/>
    <col min="247" max="247" width="13.875" style="1" customWidth="1"/>
    <col min="248" max="248" width="11.125" style="1" customWidth="1"/>
    <col min="249" max="249" width="12.625" style="1" customWidth="1"/>
    <col min="250" max="250" width="11.625" style="1" customWidth="1"/>
    <col min="251" max="251" width="11.125" style="1" customWidth="1"/>
    <col min="252" max="252" width="11.25" style="1" customWidth="1"/>
    <col min="253" max="255" width="11.125" style="1" customWidth="1"/>
    <col min="256" max="256" width="11.75" style="1" customWidth="1"/>
    <col min="257" max="257" width="12.125" style="1" customWidth="1"/>
    <col min="258" max="387" width="11.125" style="1" customWidth="1"/>
    <col min="388" max="501" width="11.125" style="1"/>
    <col min="502" max="502" width="12.625" style="1" customWidth="1"/>
    <col min="503" max="503" width="13.875" style="1" customWidth="1"/>
    <col min="504" max="504" width="11.125" style="1" customWidth="1"/>
    <col min="505" max="505" width="12.625" style="1" customWidth="1"/>
    <col min="506" max="506" width="11.625" style="1" customWidth="1"/>
    <col min="507" max="507" width="11.125" style="1" customWidth="1"/>
    <col min="508" max="508" width="11.25" style="1" customWidth="1"/>
    <col min="509" max="511" width="11.125" style="1" customWidth="1"/>
    <col min="512" max="512" width="11.75" style="1" customWidth="1"/>
    <col min="513" max="513" width="12.125" style="1" customWidth="1"/>
    <col min="514" max="643" width="11.125" style="1" customWidth="1"/>
    <col min="644" max="757" width="11.125" style="1"/>
    <col min="758" max="758" width="12.625" style="1" customWidth="1"/>
    <col min="759" max="759" width="13.875" style="1" customWidth="1"/>
    <col min="760" max="760" width="11.125" style="1" customWidth="1"/>
    <col min="761" max="761" width="12.625" style="1" customWidth="1"/>
    <col min="762" max="762" width="11.625" style="1" customWidth="1"/>
    <col min="763" max="763" width="11.125" style="1" customWidth="1"/>
    <col min="764" max="764" width="11.25" style="1" customWidth="1"/>
    <col min="765" max="767" width="11.125" style="1" customWidth="1"/>
    <col min="768" max="768" width="11.75" style="1" customWidth="1"/>
    <col min="769" max="769" width="12.125" style="1" customWidth="1"/>
    <col min="770" max="899" width="11.125" style="1" customWidth="1"/>
    <col min="900" max="1013" width="11.125" style="1"/>
    <col min="1014" max="1014" width="12.625" style="1" customWidth="1"/>
    <col min="1015" max="1015" width="13.875" style="1" customWidth="1"/>
    <col min="1016" max="1016" width="11.125" style="1" customWidth="1"/>
    <col min="1017" max="1017" width="12.625" style="1" customWidth="1"/>
    <col min="1018" max="1018" width="11.625" style="1" customWidth="1"/>
    <col min="1019" max="1019" width="11.125" style="1" customWidth="1"/>
    <col min="1020" max="1020" width="11.25" style="1" customWidth="1"/>
    <col min="1021" max="1023" width="11.125" style="1" customWidth="1"/>
    <col min="1024" max="1024" width="11.75" style="1" customWidth="1"/>
    <col min="1025" max="1025" width="12.125" style="1" customWidth="1"/>
    <col min="1026" max="1155" width="11.125" style="1" customWidth="1"/>
    <col min="1156" max="1269" width="11.125" style="1"/>
    <col min="1270" max="1270" width="12.625" style="1" customWidth="1"/>
    <col min="1271" max="1271" width="13.875" style="1" customWidth="1"/>
    <col min="1272" max="1272" width="11.125" style="1" customWidth="1"/>
    <col min="1273" max="1273" width="12.625" style="1" customWidth="1"/>
    <col min="1274" max="1274" width="11.625" style="1" customWidth="1"/>
    <col min="1275" max="1275" width="11.125" style="1" customWidth="1"/>
    <col min="1276" max="1276" width="11.25" style="1" customWidth="1"/>
    <col min="1277" max="1279" width="11.125" style="1" customWidth="1"/>
    <col min="1280" max="1280" width="11.75" style="1" customWidth="1"/>
    <col min="1281" max="1281" width="12.125" style="1" customWidth="1"/>
    <col min="1282" max="1411" width="11.125" style="1" customWidth="1"/>
    <col min="1412" max="1525" width="11.125" style="1"/>
    <col min="1526" max="1526" width="12.625" style="1" customWidth="1"/>
    <col min="1527" max="1527" width="13.875" style="1" customWidth="1"/>
    <col min="1528" max="1528" width="11.125" style="1" customWidth="1"/>
    <col min="1529" max="1529" width="12.625" style="1" customWidth="1"/>
    <col min="1530" max="1530" width="11.625" style="1" customWidth="1"/>
    <col min="1531" max="1531" width="11.125" style="1" customWidth="1"/>
    <col min="1532" max="1532" width="11.25" style="1" customWidth="1"/>
    <col min="1533" max="1535" width="11.125" style="1" customWidth="1"/>
    <col min="1536" max="1536" width="11.75" style="1" customWidth="1"/>
    <col min="1537" max="1537" width="12.125" style="1" customWidth="1"/>
    <col min="1538" max="1667" width="11.125" style="1" customWidth="1"/>
    <col min="1668" max="1781" width="11.125" style="1"/>
    <col min="1782" max="1782" width="12.625" style="1" customWidth="1"/>
    <col min="1783" max="1783" width="13.875" style="1" customWidth="1"/>
    <col min="1784" max="1784" width="11.125" style="1" customWidth="1"/>
    <col min="1785" max="1785" width="12.625" style="1" customWidth="1"/>
    <col min="1786" max="1786" width="11.625" style="1" customWidth="1"/>
    <col min="1787" max="1787" width="11.125" style="1" customWidth="1"/>
    <col min="1788" max="1788" width="11.25" style="1" customWidth="1"/>
    <col min="1789" max="1791" width="11.125" style="1" customWidth="1"/>
    <col min="1792" max="1792" width="11.75" style="1" customWidth="1"/>
    <col min="1793" max="1793" width="12.125" style="1" customWidth="1"/>
    <col min="1794" max="1923" width="11.125" style="1" customWidth="1"/>
    <col min="1924" max="2037" width="11.125" style="1"/>
    <col min="2038" max="2038" width="12.625" style="1" customWidth="1"/>
    <col min="2039" max="2039" width="13.875" style="1" customWidth="1"/>
    <col min="2040" max="2040" width="11.125" style="1" customWidth="1"/>
    <col min="2041" max="2041" width="12.625" style="1" customWidth="1"/>
    <col min="2042" max="2042" width="11.625" style="1" customWidth="1"/>
    <col min="2043" max="2043" width="11.125" style="1" customWidth="1"/>
    <col min="2044" max="2044" width="11.25" style="1" customWidth="1"/>
    <col min="2045" max="2047" width="11.125" style="1" customWidth="1"/>
    <col min="2048" max="2048" width="11.75" style="1" customWidth="1"/>
    <col min="2049" max="2049" width="12.125" style="1" customWidth="1"/>
    <col min="2050" max="2179" width="11.125" style="1" customWidth="1"/>
    <col min="2180" max="2293" width="11.125" style="1"/>
    <col min="2294" max="2294" width="12.625" style="1" customWidth="1"/>
    <col min="2295" max="2295" width="13.875" style="1" customWidth="1"/>
    <col min="2296" max="2296" width="11.125" style="1" customWidth="1"/>
    <col min="2297" max="2297" width="12.625" style="1" customWidth="1"/>
    <col min="2298" max="2298" width="11.625" style="1" customWidth="1"/>
    <col min="2299" max="2299" width="11.125" style="1" customWidth="1"/>
    <col min="2300" max="2300" width="11.25" style="1" customWidth="1"/>
    <col min="2301" max="2303" width="11.125" style="1" customWidth="1"/>
    <col min="2304" max="2304" width="11.75" style="1" customWidth="1"/>
    <col min="2305" max="2305" width="12.125" style="1" customWidth="1"/>
    <col min="2306" max="2435" width="11.125" style="1" customWidth="1"/>
    <col min="2436" max="2549" width="11.125" style="1"/>
    <col min="2550" max="2550" width="12.625" style="1" customWidth="1"/>
    <col min="2551" max="2551" width="13.875" style="1" customWidth="1"/>
    <col min="2552" max="2552" width="11.125" style="1" customWidth="1"/>
    <col min="2553" max="2553" width="12.625" style="1" customWidth="1"/>
    <col min="2554" max="2554" width="11.625" style="1" customWidth="1"/>
    <col min="2555" max="2555" width="11.125" style="1" customWidth="1"/>
    <col min="2556" max="2556" width="11.25" style="1" customWidth="1"/>
    <col min="2557" max="2559" width="11.125" style="1" customWidth="1"/>
    <col min="2560" max="2560" width="11.75" style="1" customWidth="1"/>
    <col min="2561" max="2561" width="12.125" style="1" customWidth="1"/>
    <col min="2562" max="2691" width="11.125" style="1" customWidth="1"/>
    <col min="2692" max="2805" width="11.125" style="1"/>
    <col min="2806" max="2806" width="12.625" style="1" customWidth="1"/>
    <col min="2807" max="2807" width="13.875" style="1" customWidth="1"/>
    <col min="2808" max="2808" width="11.125" style="1" customWidth="1"/>
    <col min="2809" max="2809" width="12.625" style="1" customWidth="1"/>
    <col min="2810" max="2810" width="11.625" style="1" customWidth="1"/>
    <col min="2811" max="2811" width="11.125" style="1" customWidth="1"/>
    <col min="2812" max="2812" width="11.25" style="1" customWidth="1"/>
    <col min="2813" max="2815" width="11.125" style="1" customWidth="1"/>
    <col min="2816" max="2816" width="11.75" style="1" customWidth="1"/>
    <col min="2817" max="2817" width="12.125" style="1" customWidth="1"/>
    <col min="2818" max="2947" width="11.125" style="1" customWidth="1"/>
    <col min="2948" max="3061" width="11.125" style="1"/>
    <col min="3062" max="3062" width="12.625" style="1" customWidth="1"/>
    <col min="3063" max="3063" width="13.875" style="1" customWidth="1"/>
    <col min="3064" max="3064" width="11.125" style="1" customWidth="1"/>
    <col min="3065" max="3065" width="12.625" style="1" customWidth="1"/>
    <col min="3066" max="3066" width="11.625" style="1" customWidth="1"/>
    <col min="3067" max="3067" width="11.125" style="1" customWidth="1"/>
    <col min="3068" max="3068" width="11.25" style="1" customWidth="1"/>
    <col min="3069" max="3071" width="11.125" style="1" customWidth="1"/>
    <col min="3072" max="3072" width="11.75" style="1" customWidth="1"/>
    <col min="3073" max="3073" width="12.125" style="1" customWidth="1"/>
    <col min="3074" max="3203" width="11.125" style="1" customWidth="1"/>
    <col min="3204" max="3317" width="11.125" style="1"/>
    <col min="3318" max="3318" width="12.625" style="1" customWidth="1"/>
    <col min="3319" max="3319" width="13.875" style="1" customWidth="1"/>
    <col min="3320" max="3320" width="11.125" style="1" customWidth="1"/>
    <col min="3321" max="3321" width="12.625" style="1" customWidth="1"/>
    <col min="3322" max="3322" width="11.625" style="1" customWidth="1"/>
    <col min="3323" max="3323" width="11.125" style="1" customWidth="1"/>
    <col min="3324" max="3324" width="11.25" style="1" customWidth="1"/>
    <col min="3325" max="3327" width="11.125" style="1" customWidth="1"/>
    <col min="3328" max="3328" width="11.75" style="1" customWidth="1"/>
    <col min="3329" max="3329" width="12.125" style="1" customWidth="1"/>
    <col min="3330" max="3459" width="11.125" style="1" customWidth="1"/>
    <col min="3460" max="3573" width="11.125" style="1"/>
    <col min="3574" max="3574" width="12.625" style="1" customWidth="1"/>
    <col min="3575" max="3575" width="13.875" style="1" customWidth="1"/>
    <col min="3576" max="3576" width="11.125" style="1" customWidth="1"/>
    <col min="3577" max="3577" width="12.625" style="1" customWidth="1"/>
    <col min="3578" max="3578" width="11.625" style="1" customWidth="1"/>
    <col min="3579" max="3579" width="11.125" style="1" customWidth="1"/>
    <col min="3580" max="3580" width="11.25" style="1" customWidth="1"/>
    <col min="3581" max="3583" width="11.125" style="1" customWidth="1"/>
    <col min="3584" max="3584" width="11.75" style="1" customWidth="1"/>
    <col min="3585" max="3585" width="12.125" style="1" customWidth="1"/>
    <col min="3586" max="3715" width="11.125" style="1" customWidth="1"/>
    <col min="3716" max="3829" width="11.125" style="1"/>
    <col min="3830" max="3830" width="12.625" style="1" customWidth="1"/>
    <col min="3831" max="3831" width="13.875" style="1" customWidth="1"/>
    <col min="3832" max="3832" width="11.125" style="1" customWidth="1"/>
    <col min="3833" max="3833" width="12.625" style="1" customWidth="1"/>
    <col min="3834" max="3834" width="11.625" style="1" customWidth="1"/>
    <col min="3835" max="3835" width="11.125" style="1" customWidth="1"/>
    <col min="3836" max="3836" width="11.25" style="1" customWidth="1"/>
    <col min="3837" max="3839" width="11.125" style="1" customWidth="1"/>
    <col min="3840" max="3840" width="11.75" style="1" customWidth="1"/>
    <col min="3841" max="3841" width="12.125" style="1" customWidth="1"/>
    <col min="3842" max="3971" width="11.125" style="1" customWidth="1"/>
    <col min="3972" max="4085" width="11.125" style="1"/>
    <col min="4086" max="4086" width="12.625" style="1" customWidth="1"/>
    <col min="4087" max="4087" width="13.875" style="1" customWidth="1"/>
    <col min="4088" max="4088" width="11.125" style="1" customWidth="1"/>
    <col min="4089" max="4089" width="12.625" style="1" customWidth="1"/>
    <col min="4090" max="4090" width="11.625" style="1" customWidth="1"/>
    <col min="4091" max="4091" width="11.125" style="1" customWidth="1"/>
    <col min="4092" max="4092" width="11.25" style="1" customWidth="1"/>
    <col min="4093" max="4095" width="11.125" style="1" customWidth="1"/>
    <col min="4096" max="4096" width="11.75" style="1" customWidth="1"/>
    <col min="4097" max="4097" width="12.125" style="1" customWidth="1"/>
    <col min="4098" max="4227" width="11.125" style="1" customWidth="1"/>
    <col min="4228" max="4341" width="11.125" style="1"/>
    <col min="4342" max="4342" width="12.625" style="1" customWidth="1"/>
    <col min="4343" max="4343" width="13.875" style="1" customWidth="1"/>
    <col min="4344" max="4344" width="11.125" style="1" customWidth="1"/>
    <col min="4345" max="4345" width="12.625" style="1" customWidth="1"/>
    <col min="4346" max="4346" width="11.625" style="1" customWidth="1"/>
    <col min="4347" max="4347" width="11.125" style="1" customWidth="1"/>
    <col min="4348" max="4348" width="11.25" style="1" customWidth="1"/>
    <col min="4349" max="4351" width="11.125" style="1" customWidth="1"/>
    <col min="4352" max="4352" width="11.75" style="1" customWidth="1"/>
    <col min="4353" max="4353" width="12.125" style="1" customWidth="1"/>
    <col min="4354" max="4483" width="11.125" style="1" customWidth="1"/>
    <col min="4484" max="4597" width="11.125" style="1"/>
    <col min="4598" max="4598" width="12.625" style="1" customWidth="1"/>
    <col min="4599" max="4599" width="13.875" style="1" customWidth="1"/>
    <col min="4600" max="4600" width="11.125" style="1" customWidth="1"/>
    <col min="4601" max="4601" width="12.625" style="1" customWidth="1"/>
    <col min="4602" max="4602" width="11.625" style="1" customWidth="1"/>
    <col min="4603" max="4603" width="11.125" style="1" customWidth="1"/>
    <col min="4604" max="4604" width="11.25" style="1" customWidth="1"/>
    <col min="4605" max="4607" width="11.125" style="1" customWidth="1"/>
    <col min="4608" max="4608" width="11.75" style="1" customWidth="1"/>
    <col min="4609" max="4609" width="12.125" style="1" customWidth="1"/>
    <col min="4610" max="4739" width="11.125" style="1" customWidth="1"/>
    <col min="4740" max="4853" width="11.125" style="1"/>
    <col min="4854" max="4854" width="12.625" style="1" customWidth="1"/>
    <col min="4855" max="4855" width="13.875" style="1" customWidth="1"/>
    <col min="4856" max="4856" width="11.125" style="1" customWidth="1"/>
    <col min="4857" max="4857" width="12.625" style="1" customWidth="1"/>
    <col min="4858" max="4858" width="11.625" style="1" customWidth="1"/>
    <col min="4859" max="4859" width="11.125" style="1" customWidth="1"/>
    <col min="4860" max="4860" width="11.25" style="1" customWidth="1"/>
    <col min="4861" max="4863" width="11.125" style="1" customWidth="1"/>
    <col min="4864" max="4864" width="11.75" style="1" customWidth="1"/>
    <col min="4865" max="4865" width="12.125" style="1" customWidth="1"/>
    <col min="4866" max="4995" width="11.125" style="1" customWidth="1"/>
    <col min="4996" max="5109" width="11.125" style="1"/>
    <col min="5110" max="5110" width="12.625" style="1" customWidth="1"/>
    <col min="5111" max="5111" width="13.875" style="1" customWidth="1"/>
    <col min="5112" max="5112" width="11.125" style="1" customWidth="1"/>
    <col min="5113" max="5113" width="12.625" style="1" customWidth="1"/>
    <col min="5114" max="5114" width="11.625" style="1" customWidth="1"/>
    <col min="5115" max="5115" width="11.125" style="1" customWidth="1"/>
    <col min="5116" max="5116" width="11.25" style="1" customWidth="1"/>
    <col min="5117" max="5119" width="11.125" style="1" customWidth="1"/>
    <col min="5120" max="5120" width="11.75" style="1" customWidth="1"/>
    <col min="5121" max="5121" width="12.125" style="1" customWidth="1"/>
    <col min="5122" max="5251" width="11.125" style="1" customWidth="1"/>
    <col min="5252" max="5365" width="11.125" style="1"/>
    <col min="5366" max="5366" width="12.625" style="1" customWidth="1"/>
    <col min="5367" max="5367" width="13.875" style="1" customWidth="1"/>
    <col min="5368" max="5368" width="11.125" style="1" customWidth="1"/>
    <col min="5369" max="5369" width="12.625" style="1" customWidth="1"/>
    <col min="5370" max="5370" width="11.625" style="1" customWidth="1"/>
    <col min="5371" max="5371" width="11.125" style="1" customWidth="1"/>
    <col min="5372" max="5372" width="11.25" style="1" customWidth="1"/>
    <col min="5373" max="5375" width="11.125" style="1" customWidth="1"/>
    <col min="5376" max="5376" width="11.75" style="1" customWidth="1"/>
    <col min="5377" max="5377" width="12.125" style="1" customWidth="1"/>
    <col min="5378" max="5507" width="11.125" style="1" customWidth="1"/>
    <col min="5508" max="5621" width="11.125" style="1"/>
    <col min="5622" max="5622" width="12.625" style="1" customWidth="1"/>
    <col min="5623" max="5623" width="13.875" style="1" customWidth="1"/>
    <col min="5624" max="5624" width="11.125" style="1" customWidth="1"/>
    <col min="5625" max="5625" width="12.625" style="1" customWidth="1"/>
    <col min="5626" max="5626" width="11.625" style="1" customWidth="1"/>
    <col min="5627" max="5627" width="11.125" style="1" customWidth="1"/>
    <col min="5628" max="5628" width="11.25" style="1" customWidth="1"/>
    <col min="5629" max="5631" width="11.125" style="1" customWidth="1"/>
    <col min="5632" max="5632" width="11.75" style="1" customWidth="1"/>
    <col min="5633" max="5633" width="12.125" style="1" customWidth="1"/>
    <col min="5634" max="5763" width="11.125" style="1" customWidth="1"/>
    <col min="5764" max="5877" width="11.125" style="1"/>
    <col min="5878" max="5878" width="12.625" style="1" customWidth="1"/>
    <col min="5879" max="5879" width="13.875" style="1" customWidth="1"/>
    <col min="5880" max="5880" width="11.125" style="1" customWidth="1"/>
    <col min="5881" max="5881" width="12.625" style="1" customWidth="1"/>
    <col min="5882" max="5882" width="11.625" style="1" customWidth="1"/>
    <col min="5883" max="5883" width="11.125" style="1" customWidth="1"/>
    <col min="5884" max="5884" width="11.25" style="1" customWidth="1"/>
    <col min="5885" max="5887" width="11.125" style="1" customWidth="1"/>
    <col min="5888" max="5888" width="11.75" style="1" customWidth="1"/>
    <col min="5889" max="5889" width="12.125" style="1" customWidth="1"/>
    <col min="5890" max="6019" width="11.125" style="1" customWidth="1"/>
    <col min="6020" max="6133" width="11.125" style="1"/>
    <col min="6134" max="6134" width="12.625" style="1" customWidth="1"/>
    <col min="6135" max="6135" width="13.875" style="1" customWidth="1"/>
    <col min="6136" max="6136" width="11.125" style="1" customWidth="1"/>
    <col min="6137" max="6137" width="12.625" style="1" customWidth="1"/>
    <col min="6138" max="6138" width="11.625" style="1" customWidth="1"/>
    <col min="6139" max="6139" width="11.125" style="1" customWidth="1"/>
    <col min="6140" max="6140" width="11.25" style="1" customWidth="1"/>
    <col min="6141" max="6143" width="11.125" style="1" customWidth="1"/>
    <col min="6144" max="6144" width="11.75" style="1" customWidth="1"/>
    <col min="6145" max="6145" width="12.125" style="1" customWidth="1"/>
    <col min="6146" max="6275" width="11.125" style="1" customWidth="1"/>
    <col min="6276" max="6389" width="11.125" style="1"/>
    <col min="6390" max="6390" width="12.625" style="1" customWidth="1"/>
    <col min="6391" max="6391" width="13.875" style="1" customWidth="1"/>
    <col min="6392" max="6392" width="11.125" style="1" customWidth="1"/>
    <col min="6393" max="6393" width="12.625" style="1" customWidth="1"/>
    <col min="6394" max="6394" width="11.625" style="1" customWidth="1"/>
    <col min="6395" max="6395" width="11.125" style="1" customWidth="1"/>
    <col min="6396" max="6396" width="11.25" style="1" customWidth="1"/>
    <col min="6397" max="6399" width="11.125" style="1" customWidth="1"/>
    <col min="6400" max="6400" width="11.75" style="1" customWidth="1"/>
    <col min="6401" max="6401" width="12.125" style="1" customWidth="1"/>
    <col min="6402" max="6531" width="11.125" style="1" customWidth="1"/>
    <col min="6532" max="6645" width="11.125" style="1"/>
    <col min="6646" max="6646" width="12.625" style="1" customWidth="1"/>
    <col min="6647" max="6647" width="13.875" style="1" customWidth="1"/>
    <col min="6648" max="6648" width="11.125" style="1" customWidth="1"/>
    <col min="6649" max="6649" width="12.625" style="1" customWidth="1"/>
    <col min="6650" max="6650" width="11.625" style="1" customWidth="1"/>
    <col min="6651" max="6651" width="11.125" style="1" customWidth="1"/>
    <col min="6652" max="6652" width="11.25" style="1" customWidth="1"/>
    <col min="6653" max="6655" width="11.125" style="1" customWidth="1"/>
    <col min="6656" max="6656" width="11.75" style="1" customWidth="1"/>
    <col min="6657" max="6657" width="12.125" style="1" customWidth="1"/>
    <col min="6658" max="6787" width="11.125" style="1" customWidth="1"/>
    <col min="6788" max="6901" width="11.125" style="1"/>
    <col min="6902" max="6902" width="12.625" style="1" customWidth="1"/>
    <col min="6903" max="6903" width="13.875" style="1" customWidth="1"/>
    <col min="6904" max="6904" width="11.125" style="1" customWidth="1"/>
    <col min="6905" max="6905" width="12.625" style="1" customWidth="1"/>
    <col min="6906" max="6906" width="11.625" style="1" customWidth="1"/>
    <col min="6907" max="6907" width="11.125" style="1" customWidth="1"/>
    <col min="6908" max="6908" width="11.25" style="1" customWidth="1"/>
    <col min="6909" max="6911" width="11.125" style="1" customWidth="1"/>
    <col min="6912" max="6912" width="11.75" style="1" customWidth="1"/>
    <col min="6913" max="6913" width="12.125" style="1" customWidth="1"/>
    <col min="6914" max="7043" width="11.125" style="1" customWidth="1"/>
    <col min="7044" max="7157" width="11.125" style="1"/>
    <col min="7158" max="7158" width="12.625" style="1" customWidth="1"/>
    <col min="7159" max="7159" width="13.875" style="1" customWidth="1"/>
    <col min="7160" max="7160" width="11.125" style="1" customWidth="1"/>
    <col min="7161" max="7161" width="12.625" style="1" customWidth="1"/>
    <col min="7162" max="7162" width="11.625" style="1" customWidth="1"/>
    <col min="7163" max="7163" width="11.125" style="1" customWidth="1"/>
    <col min="7164" max="7164" width="11.25" style="1" customWidth="1"/>
    <col min="7165" max="7167" width="11.125" style="1" customWidth="1"/>
    <col min="7168" max="7168" width="11.75" style="1" customWidth="1"/>
    <col min="7169" max="7169" width="12.125" style="1" customWidth="1"/>
    <col min="7170" max="7299" width="11.125" style="1" customWidth="1"/>
    <col min="7300" max="7413" width="11.125" style="1"/>
    <col min="7414" max="7414" width="12.625" style="1" customWidth="1"/>
    <col min="7415" max="7415" width="13.875" style="1" customWidth="1"/>
    <col min="7416" max="7416" width="11.125" style="1" customWidth="1"/>
    <col min="7417" max="7417" width="12.625" style="1" customWidth="1"/>
    <col min="7418" max="7418" width="11.625" style="1" customWidth="1"/>
    <col min="7419" max="7419" width="11.125" style="1" customWidth="1"/>
    <col min="7420" max="7420" width="11.25" style="1" customWidth="1"/>
    <col min="7421" max="7423" width="11.125" style="1" customWidth="1"/>
    <col min="7424" max="7424" width="11.75" style="1" customWidth="1"/>
    <col min="7425" max="7425" width="12.125" style="1" customWidth="1"/>
    <col min="7426" max="7555" width="11.125" style="1" customWidth="1"/>
    <col min="7556" max="7669" width="11.125" style="1"/>
    <col min="7670" max="7670" width="12.625" style="1" customWidth="1"/>
    <col min="7671" max="7671" width="13.875" style="1" customWidth="1"/>
    <col min="7672" max="7672" width="11.125" style="1" customWidth="1"/>
    <col min="7673" max="7673" width="12.625" style="1" customWidth="1"/>
    <col min="7674" max="7674" width="11.625" style="1" customWidth="1"/>
    <col min="7675" max="7675" width="11.125" style="1" customWidth="1"/>
    <col min="7676" max="7676" width="11.25" style="1" customWidth="1"/>
    <col min="7677" max="7679" width="11.125" style="1" customWidth="1"/>
    <col min="7680" max="7680" width="11.75" style="1" customWidth="1"/>
    <col min="7681" max="7681" width="12.125" style="1" customWidth="1"/>
    <col min="7682" max="7811" width="11.125" style="1" customWidth="1"/>
    <col min="7812" max="7925" width="11.125" style="1"/>
    <col min="7926" max="7926" width="12.625" style="1" customWidth="1"/>
    <col min="7927" max="7927" width="13.875" style="1" customWidth="1"/>
    <col min="7928" max="7928" width="11.125" style="1" customWidth="1"/>
    <col min="7929" max="7929" width="12.625" style="1" customWidth="1"/>
    <col min="7930" max="7930" width="11.625" style="1" customWidth="1"/>
    <col min="7931" max="7931" width="11.125" style="1" customWidth="1"/>
    <col min="7932" max="7932" width="11.25" style="1" customWidth="1"/>
    <col min="7933" max="7935" width="11.125" style="1" customWidth="1"/>
    <col min="7936" max="7936" width="11.75" style="1" customWidth="1"/>
    <col min="7937" max="7937" width="12.125" style="1" customWidth="1"/>
    <col min="7938" max="8067" width="11.125" style="1" customWidth="1"/>
    <col min="8068" max="8181" width="11.125" style="1"/>
    <col min="8182" max="8182" width="12.625" style="1" customWidth="1"/>
    <col min="8183" max="8183" width="13.875" style="1" customWidth="1"/>
    <col min="8184" max="8184" width="11.125" style="1" customWidth="1"/>
    <col min="8185" max="8185" width="12.625" style="1" customWidth="1"/>
    <col min="8186" max="8186" width="11.625" style="1" customWidth="1"/>
    <col min="8187" max="8187" width="11.125" style="1" customWidth="1"/>
    <col min="8188" max="8188" width="11.25" style="1" customWidth="1"/>
    <col min="8189" max="8191" width="11.125" style="1" customWidth="1"/>
    <col min="8192" max="8192" width="11.75" style="1" customWidth="1"/>
    <col min="8193" max="8193" width="12.125" style="1" customWidth="1"/>
    <col min="8194" max="8323" width="11.125" style="1" customWidth="1"/>
    <col min="8324" max="8437" width="11.125" style="1"/>
    <col min="8438" max="8438" width="12.625" style="1" customWidth="1"/>
    <col min="8439" max="8439" width="13.875" style="1" customWidth="1"/>
    <col min="8440" max="8440" width="11.125" style="1" customWidth="1"/>
    <col min="8441" max="8441" width="12.625" style="1" customWidth="1"/>
    <col min="8442" max="8442" width="11.625" style="1" customWidth="1"/>
    <col min="8443" max="8443" width="11.125" style="1" customWidth="1"/>
    <col min="8444" max="8444" width="11.25" style="1" customWidth="1"/>
    <col min="8445" max="8447" width="11.125" style="1" customWidth="1"/>
    <col min="8448" max="8448" width="11.75" style="1" customWidth="1"/>
    <col min="8449" max="8449" width="12.125" style="1" customWidth="1"/>
    <col min="8450" max="8579" width="11.125" style="1" customWidth="1"/>
    <col min="8580" max="8693" width="11.125" style="1"/>
    <col min="8694" max="8694" width="12.625" style="1" customWidth="1"/>
    <col min="8695" max="8695" width="13.875" style="1" customWidth="1"/>
    <col min="8696" max="8696" width="11.125" style="1" customWidth="1"/>
    <col min="8697" max="8697" width="12.625" style="1" customWidth="1"/>
    <col min="8698" max="8698" width="11.625" style="1" customWidth="1"/>
    <col min="8699" max="8699" width="11.125" style="1" customWidth="1"/>
    <col min="8700" max="8700" width="11.25" style="1" customWidth="1"/>
    <col min="8701" max="8703" width="11.125" style="1" customWidth="1"/>
    <col min="8704" max="8704" width="11.75" style="1" customWidth="1"/>
    <col min="8705" max="8705" width="12.125" style="1" customWidth="1"/>
    <col min="8706" max="8835" width="11.125" style="1" customWidth="1"/>
    <col min="8836" max="8949" width="11.125" style="1"/>
    <col min="8950" max="8950" width="12.625" style="1" customWidth="1"/>
    <col min="8951" max="8951" width="13.875" style="1" customWidth="1"/>
    <col min="8952" max="8952" width="11.125" style="1" customWidth="1"/>
    <col min="8953" max="8953" width="12.625" style="1" customWidth="1"/>
    <col min="8954" max="8954" width="11.625" style="1" customWidth="1"/>
    <col min="8955" max="8955" width="11.125" style="1" customWidth="1"/>
    <col min="8956" max="8956" width="11.25" style="1" customWidth="1"/>
    <col min="8957" max="8959" width="11.125" style="1" customWidth="1"/>
    <col min="8960" max="8960" width="11.75" style="1" customWidth="1"/>
    <col min="8961" max="8961" width="12.125" style="1" customWidth="1"/>
    <col min="8962" max="9091" width="11.125" style="1" customWidth="1"/>
    <col min="9092" max="9205" width="11.125" style="1"/>
    <col min="9206" max="9206" width="12.625" style="1" customWidth="1"/>
    <col min="9207" max="9207" width="13.875" style="1" customWidth="1"/>
    <col min="9208" max="9208" width="11.125" style="1" customWidth="1"/>
    <col min="9209" max="9209" width="12.625" style="1" customWidth="1"/>
    <col min="9210" max="9210" width="11.625" style="1" customWidth="1"/>
    <col min="9211" max="9211" width="11.125" style="1" customWidth="1"/>
    <col min="9212" max="9212" width="11.25" style="1" customWidth="1"/>
    <col min="9213" max="9215" width="11.125" style="1" customWidth="1"/>
    <col min="9216" max="9216" width="11.75" style="1" customWidth="1"/>
    <col min="9217" max="9217" width="12.125" style="1" customWidth="1"/>
    <col min="9218" max="9347" width="11.125" style="1" customWidth="1"/>
    <col min="9348" max="9461" width="11.125" style="1"/>
    <col min="9462" max="9462" width="12.625" style="1" customWidth="1"/>
    <col min="9463" max="9463" width="13.875" style="1" customWidth="1"/>
    <col min="9464" max="9464" width="11.125" style="1" customWidth="1"/>
    <col min="9465" max="9465" width="12.625" style="1" customWidth="1"/>
    <col min="9466" max="9466" width="11.625" style="1" customWidth="1"/>
    <col min="9467" max="9467" width="11.125" style="1" customWidth="1"/>
    <col min="9468" max="9468" width="11.25" style="1" customWidth="1"/>
    <col min="9469" max="9471" width="11.125" style="1" customWidth="1"/>
    <col min="9472" max="9472" width="11.75" style="1" customWidth="1"/>
    <col min="9473" max="9473" width="12.125" style="1" customWidth="1"/>
    <col min="9474" max="9603" width="11.125" style="1" customWidth="1"/>
    <col min="9604" max="9717" width="11.125" style="1"/>
    <col min="9718" max="9718" width="12.625" style="1" customWidth="1"/>
    <col min="9719" max="9719" width="13.875" style="1" customWidth="1"/>
    <col min="9720" max="9720" width="11.125" style="1" customWidth="1"/>
    <col min="9721" max="9721" width="12.625" style="1" customWidth="1"/>
    <col min="9722" max="9722" width="11.625" style="1" customWidth="1"/>
    <col min="9723" max="9723" width="11.125" style="1" customWidth="1"/>
    <col min="9724" max="9724" width="11.25" style="1" customWidth="1"/>
    <col min="9725" max="9727" width="11.125" style="1" customWidth="1"/>
    <col min="9728" max="9728" width="11.75" style="1" customWidth="1"/>
    <col min="9729" max="9729" width="12.125" style="1" customWidth="1"/>
    <col min="9730" max="9859" width="11.125" style="1" customWidth="1"/>
    <col min="9860" max="9973" width="11.125" style="1"/>
    <col min="9974" max="9974" width="12.625" style="1" customWidth="1"/>
    <col min="9975" max="9975" width="13.875" style="1" customWidth="1"/>
    <col min="9976" max="9976" width="11.125" style="1" customWidth="1"/>
    <col min="9977" max="9977" width="12.625" style="1" customWidth="1"/>
    <col min="9978" max="9978" width="11.625" style="1" customWidth="1"/>
    <col min="9979" max="9979" width="11.125" style="1" customWidth="1"/>
    <col min="9980" max="9980" width="11.25" style="1" customWidth="1"/>
    <col min="9981" max="9983" width="11.125" style="1" customWidth="1"/>
    <col min="9984" max="9984" width="11.75" style="1" customWidth="1"/>
    <col min="9985" max="9985" width="12.125" style="1" customWidth="1"/>
    <col min="9986" max="10115" width="11.125" style="1" customWidth="1"/>
    <col min="10116" max="10229" width="11.125" style="1"/>
    <col min="10230" max="10230" width="12.625" style="1" customWidth="1"/>
    <col min="10231" max="10231" width="13.875" style="1" customWidth="1"/>
    <col min="10232" max="10232" width="11.125" style="1" customWidth="1"/>
    <col min="10233" max="10233" width="12.625" style="1" customWidth="1"/>
    <col min="10234" max="10234" width="11.625" style="1" customWidth="1"/>
    <col min="10235" max="10235" width="11.125" style="1" customWidth="1"/>
    <col min="10236" max="10236" width="11.25" style="1" customWidth="1"/>
    <col min="10237" max="10239" width="11.125" style="1" customWidth="1"/>
    <col min="10240" max="10240" width="11.75" style="1" customWidth="1"/>
    <col min="10241" max="10241" width="12.125" style="1" customWidth="1"/>
    <col min="10242" max="10371" width="11.125" style="1" customWidth="1"/>
    <col min="10372" max="10485" width="11.125" style="1"/>
    <col min="10486" max="10486" width="12.625" style="1" customWidth="1"/>
    <col min="10487" max="10487" width="13.875" style="1" customWidth="1"/>
    <col min="10488" max="10488" width="11.125" style="1" customWidth="1"/>
    <col min="10489" max="10489" width="12.625" style="1" customWidth="1"/>
    <col min="10490" max="10490" width="11.625" style="1" customWidth="1"/>
    <col min="10491" max="10491" width="11.125" style="1" customWidth="1"/>
    <col min="10492" max="10492" width="11.25" style="1" customWidth="1"/>
    <col min="10493" max="10495" width="11.125" style="1" customWidth="1"/>
    <col min="10496" max="10496" width="11.75" style="1" customWidth="1"/>
    <col min="10497" max="10497" width="12.125" style="1" customWidth="1"/>
    <col min="10498" max="10627" width="11.125" style="1" customWidth="1"/>
    <col min="10628" max="10741" width="11.125" style="1"/>
    <col min="10742" max="10742" width="12.625" style="1" customWidth="1"/>
    <col min="10743" max="10743" width="13.875" style="1" customWidth="1"/>
    <col min="10744" max="10744" width="11.125" style="1" customWidth="1"/>
    <col min="10745" max="10745" width="12.625" style="1" customWidth="1"/>
    <col min="10746" max="10746" width="11.625" style="1" customWidth="1"/>
    <col min="10747" max="10747" width="11.125" style="1" customWidth="1"/>
    <col min="10748" max="10748" width="11.25" style="1" customWidth="1"/>
    <col min="10749" max="10751" width="11.125" style="1" customWidth="1"/>
    <col min="10752" max="10752" width="11.75" style="1" customWidth="1"/>
    <col min="10753" max="10753" width="12.125" style="1" customWidth="1"/>
    <col min="10754" max="10883" width="11.125" style="1" customWidth="1"/>
    <col min="10884" max="10997" width="11.125" style="1"/>
    <col min="10998" max="10998" width="12.625" style="1" customWidth="1"/>
    <col min="10999" max="10999" width="13.875" style="1" customWidth="1"/>
    <col min="11000" max="11000" width="11.125" style="1" customWidth="1"/>
    <col min="11001" max="11001" width="12.625" style="1" customWidth="1"/>
    <col min="11002" max="11002" width="11.625" style="1" customWidth="1"/>
    <col min="11003" max="11003" width="11.125" style="1" customWidth="1"/>
    <col min="11004" max="11004" width="11.25" style="1" customWidth="1"/>
    <col min="11005" max="11007" width="11.125" style="1" customWidth="1"/>
    <col min="11008" max="11008" width="11.75" style="1" customWidth="1"/>
    <col min="11009" max="11009" width="12.125" style="1" customWidth="1"/>
    <col min="11010" max="11139" width="11.125" style="1" customWidth="1"/>
    <col min="11140" max="11253" width="11.125" style="1"/>
    <col min="11254" max="11254" width="12.625" style="1" customWidth="1"/>
    <col min="11255" max="11255" width="13.875" style="1" customWidth="1"/>
    <col min="11256" max="11256" width="11.125" style="1" customWidth="1"/>
    <col min="11257" max="11257" width="12.625" style="1" customWidth="1"/>
    <col min="11258" max="11258" width="11.625" style="1" customWidth="1"/>
    <col min="11259" max="11259" width="11.125" style="1" customWidth="1"/>
    <col min="11260" max="11260" width="11.25" style="1" customWidth="1"/>
    <col min="11261" max="11263" width="11.125" style="1" customWidth="1"/>
    <col min="11264" max="11264" width="11.75" style="1" customWidth="1"/>
    <col min="11265" max="11265" width="12.125" style="1" customWidth="1"/>
    <col min="11266" max="11395" width="11.125" style="1" customWidth="1"/>
    <col min="11396" max="11509" width="11.125" style="1"/>
    <col min="11510" max="11510" width="12.625" style="1" customWidth="1"/>
    <col min="11511" max="11511" width="13.875" style="1" customWidth="1"/>
    <col min="11512" max="11512" width="11.125" style="1" customWidth="1"/>
    <col min="11513" max="11513" width="12.625" style="1" customWidth="1"/>
    <col min="11514" max="11514" width="11.625" style="1" customWidth="1"/>
    <col min="11515" max="11515" width="11.125" style="1" customWidth="1"/>
    <col min="11516" max="11516" width="11.25" style="1" customWidth="1"/>
    <col min="11517" max="11519" width="11.125" style="1" customWidth="1"/>
    <col min="11520" max="11520" width="11.75" style="1" customWidth="1"/>
    <col min="11521" max="11521" width="12.125" style="1" customWidth="1"/>
    <col min="11522" max="11651" width="11.125" style="1" customWidth="1"/>
    <col min="11652" max="11765" width="11.125" style="1"/>
    <col min="11766" max="11766" width="12.625" style="1" customWidth="1"/>
    <col min="11767" max="11767" width="13.875" style="1" customWidth="1"/>
    <col min="11768" max="11768" width="11.125" style="1" customWidth="1"/>
    <col min="11769" max="11769" width="12.625" style="1" customWidth="1"/>
    <col min="11770" max="11770" width="11.625" style="1" customWidth="1"/>
    <col min="11771" max="11771" width="11.125" style="1" customWidth="1"/>
    <col min="11772" max="11772" width="11.25" style="1" customWidth="1"/>
    <col min="11773" max="11775" width="11.125" style="1" customWidth="1"/>
    <col min="11776" max="11776" width="11.75" style="1" customWidth="1"/>
    <col min="11777" max="11777" width="12.125" style="1" customWidth="1"/>
    <col min="11778" max="11907" width="11.125" style="1" customWidth="1"/>
    <col min="11908" max="12021" width="11.125" style="1"/>
    <col min="12022" max="12022" width="12.625" style="1" customWidth="1"/>
    <col min="12023" max="12023" width="13.875" style="1" customWidth="1"/>
    <col min="12024" max="12024" width="11.125" style="1" customWidth="1"/>
    <col min="12025" max="12025" width="12.625" style="1" customWidth="1"/>
    <col min="12026" max="12026" width="11.625" style="1" customWidth="1"/>
    <col min="12027" max="12027" width="11.125" style="1" customWidth="1"/>
    <col min="12028" max="12028" width="11.25" style="1" customWidth="1"/>
    <col min="12029" max="12031" width="11.125" style="1" customWidth="1"/>
    <col min="12032" max="12032" width="11.75" style="1" customWidth="1"/>
    <col min="12033" max="12033" width="12.125" style="1" customWidth="1"/>
    <col min="12034" max="12163" width="11.125" style="1" customWidth="1"/>
    <col min="12164" max="12277" width="11.125" style="1"/>
    <col min="12278" max="12278" width="12.625" style="1" customWidth="1"/>
    <col min="12279" max="12279" width="13.875" style="1" customWidth="1"/>
    <col min="12280" max="12280" width="11.125" style="1" customWidth="1"/>
    <col min="12281" max="12281" width="12.625" style="1" customWidth="1"/>
    <col min="12282" max="12282" width="11.625" style="1" customWidth="1"/>
    <col min="12283" max="12283" width="11.125" style="1" customWidth="1"/>
    <col min="12284" max="12284" width="11.25" style="1" customWidth="1"/>
    <col min="12285" max="12287" width="11.125" style="1" customWidth="1"/>
    <col min="12288" max="12288" width="11.75" style="1" customWidth="1"/>
    <col min="12289" max="12289" width="12.125" style="1" customWidth="1"/>
    <col min="12290" max="12419" width="11.125" style="1" customWidth="1"/>
    <col min="12420" max="12533" width="11.125" style="1"/>
    <col min="12534" max="12534" width="12.625" style="1" customWidth="1"/>
    <col min="12535" max="12535" width="13.875" style="1" customWidth="1"/>
    <col min="12536" max="12536" width="11.125" style="1" customWidth="1"/>
    <col min="12537" max="12537" width="12.625" style="1" customWidth="1"/>
    <col min="12538" max="12538" width="11.625" style="1" customWidth="1"/>
    <col min="12539" max="12539" width="11.125" style="1" customWidth="1"/>
    <col min="12540" max="12540" width="11.25" style="1" customWidth="1"/>
    <col min="12541" max="12543" width="11.125" style="1" customWidth="1"/>
    <col min="12544" max="12544" width="11.75" style="1" customWidth="1"/>
    <col min="12545" max="12545" width="12.125" style="1" customWidth="1"/>
    <col min="12546" max="12675" width="11.125" style="1" customWidth="1"/>
    <col min="12676" max="12789" width="11.125" style="1"/>
    <col min="12790" max="12790" width="12.625" style="1" customWidth="1"/>
    <col min="12791" max="12791" width="13.875" style="1" customWidth="1"/>
    <col min="12792" max="12792" width="11.125" style="1" customWidth="1"/>
    <col min="12793" max="12793" width="12.625" style="1" customWidth="1"/>
    <col min="12794" max="12794" width="11.625" style="1" customWidth="1"/>
    <col min="12795" max="12795" width="11.125" style="1" customWidth="1"/>
    <col min="12796" max="12796" width="11.25" style="1" customWidth="1"/>
    <col min="12797" max="12799" width="11.125" style="1" customWidth="1"/>
    <col min="12800" max="12800" width="11.75" style="1" customWidth="1"/>
    <col min="12801" max="12801" width="12.125" style="1" customWidth="1"/>
    <col min="12802" max="12931" width="11.125" style="1" customWidth="1"/>
    <col min="12932" max="13045" width="11.125" style="1"/>
    <col min="13046" max="13046" width="12.625" style="1" customWidth="1"/>
    <col min="13047" max="13047" width="13.875" style="1" customWidth="1"/>
    <col min="13048" max="13048" width="11.125" style="1" customWidth="1"/>
    <col min="13049" max="13049" width="12.625" style="1" customWidth="1"/>
    <col min="13050" max="13050" width="11.625" style="1" customWidth="1"/>
    <col min="13051" max="13051" width="11.125" style="1" customWidth="1"/>
    <col min="13052" max="13052" width="11.25" style="1" customWidth="1"/>
    <col min="13053" max="13055" width="11.125" style="1" customWidth="1"/>
    <col min="13056" max="13056" width="11.75" style="1" customWidth="1"/>
    <col min="13057" max="13057" width="12.125" style="1" customWidth="1"/>
    <col min="13058" max="13187" width="11.125" style="1" customWidth="1"/>
    <col min="13188" max="13301" width="11.125" style="1"/>
    <col min="13302" max="13302" width="12.625" style="1" customWidth="1"/>
    <col min="13303" max="13303" width="13.875" style="1" customWidth="1"/>
    <col min="13304" max="13304" width="11.125" style="1" customWidth="1"/>
    <col min="13305" max="13305" width="12.625" style="1" customWidth="1"/>
    <col min="13306" max="13306" width="11.625" style="1" customWidth="1"/>
    <col min="13307" max="13307" width="11.125" style="1" customWidth="1"/>
    <col min="13308" max="13308" width="11.25" style="1" customWidth="1"/>
    <col min="13309" max="13311" width="11.125" style="1" customWidth="1"/>
    <col min="13312" max="13312" width="11.75" style="1" customWidth="1"/>
    <col min="13313" max="13313" width="12.125" style="1" customWidth="1"/>
    <col min="13314" max="13443" width="11.125" style="1" customWidth="1"/>
    <col min="13444" max="13557" width="11.125" style="1"/>
    <col min="13558" max="13558" width="12.625" style="1" customWidth="1"/>
    <col min="13559" max="13559" width="13.875" style="1" customWidth="1"/>
    <col min="13560" max="13560" width="11.125" style="1" customWidth="1"/>
    <col min="13561" max="13561" width="12.625" style="1" customWidth="1"/>
    <col min="13562" max="13562" width="11.625" style="1" customWidth="1"/>
    <col min="13563" max="13563" width="11.125" style="1" customWidth="1"/>
    <col min="13564" max="13564" width="11.25" style="1" customWidth="1"/>
    <col min="13565" max="13567" width="11.125" style="1" customWidth="1"/>
    <col min="13568" max="13568" width="11.75" style="1" customWidth="1"/>
    <col min="13569" max="13569" width="12.125" style="1" customWidth="1"/>
    <col min="13570" max="13699" width="11.125" style="1" customWidth="1"/>
    <col min="13700" max="13813" width="11.125" style="1"/>
    <col min="13814" max="13814" width="12.625" style="1" customWidth="1"/>
    <col min="13815" max="13815" width="13.875" style="1" customWidth="1"/>
    <col min="13816" max="13816" width="11.125" style="1" customWidth="1"/>
    <col min="13817" max="13817" width="12.625" style="1" customWidth="1"/>
    <col min="13818" max="13818" width="11.625" style="1" customWidth="1"/>
    <col min="13819" max="13819" width="11.125" style="1" customWidth="1"/>
    <col min="13820" max="13820" width="11.25" style="1" customWidth="1"/>
    <col min="13821" max="13823" width="11.125" style="1" customWidth="1"/>
    <col min="13824" max="13824" width="11.75" style="1" customWidth="1"/>
    <col min="13825" max="13825" width="12.125" style="1" customWidth="1"/>
    <col min="13826" max="13955" width="11.125" style="1" customWidth="1"/>
    <col min="13956" max="14069" width="11.125" style="1"/>
    <col min="14070" max="14070" width="12.625" style="1" customWidth="1"/>
    <col min="14071" max="14071" width="13.875" style="1" customWidth="1"/>
    <col min="14072" max="14072" width="11.125" style="1" customWidth="1"/>
    <col min="14073" max="14073" width="12.625" style="1" customWidth="1"/>
    <col min="14074" max="14074" width="11.625" style="1" customWidth="1"/>
    <col min="14075" max="14075" width="11.125" style="1" customWidth="1"/>
    <col min="14076" max="14076" width="11.25" style="1" customWidth="1"/>
    <col min="14077" max="14079" width="11.125" style="1" customWidth="1"/>
    <col min="14080" max="14080" width="11.75" style="1" customWidth="1"/>
    <col min="14081" max="14081" width="12.125" style="1" customWidth="1"/>
    <col min="14082" max="14211" width="11.125" style="1" customWidth="1"/>
    <col min="14212" max="14325" width="11.125" style="1"/>
    <col min="14326" max="14326" width="12.625" style="1" customWidth="1"/>
    <col min="14327" max="14327" width="13.875" style="1" customWidth="1"/>
    <col min="14328" max="14328" width="11.125" style="1" customWidth="1"/>
    <col min="14329" max="14329" width="12.625" style="1" customWidth="1"/>
    <col min="14330" max="14330" width="11.625" style="1" customWidth="1"/>
    <col min="14331" max="14331" width="11.125" style="1" customWidth="1"/>
    <col min="14332" max="14332" width="11.25" style="1" customWidth="1"/>
    <col min="14333" max="14335" width="11.125" style="1" customWidth="1"/>
    <col min="14336" max="14336" width="11.75" style="1" customWidth="1"/>
    <col min="14337" max="14337" width="12.125" style="1" customWidth="1"/>
    <col min="14338" max="14467" width="11.125" style="1" customWidth="1"/>
    <col min="14468" max="14581" width="11.125" style="1"/>
    <col min="14582" max="14582" width="12.625" style="1" customWidth="1"/>
    <col min="14583" max="14583" width="13.875" style="1" customWidth="1"/>
    <col min="14584" max="14584" width="11.125" style="1" customWidth="1"/>
    <col min="14585" max="14585" width="12.625" style="1" customWidth="1"/>
    <col min="14586" max="14586" width="11.625" style="1" customWidth="1"/>
    <col min="14587" max="14587" width="11.125" style="1" customWidth="1"/>
    <col min="14588" max="14588" width="11.25" style="1" customWidth="1"/>
    <col min="14589" max="14591" width="11.125" style="1" customWidth="1"/>
    <col min="14592" max="14592" width="11.75" style="1" customWidth="1"/>
    <col min="14593" max="14593" width="12.125" style="1" customWidth="1"/>
    <col min="14594" max="14723" width="11.125" style="1" customWidth="1"/>
    <col min="14724" max="14837" width="11.125" style="1"/>
    <col min="14838" max="14838" width="12.625" style="1" customWidth="1"/>
    <col min="14839" max="14839" width="13.875" style="1" customWidth="1"/>
    <col min="14840" max="14840" width="11.125" style="1" customWidth="1"/>
    <col min="14841" max="14841" width="12.625" style="1" customWidth="1"/>
    <col min="14842" max="14842" width="11.625" style="1" customWidth="1"/>
    <col min="14843" max="14843" width="11.125" style="1" customWidth="1"/>
    <col min="14844" max="14844" width="11.25" style="1" customWidth="1"/>
    <col min="14845" max="14847" width="11.125" style="1" customWidth="1"/>
    <col min="14848" max="14848" width="11.75" style="1" customWidth="1"/>
    <col min="14849" max="14849" width="12.125" style="1" customWidth="1"/>
    <col min="14850" max="14979" width="11.125" style="1" customWidth="1"/>
    <col min="14980" max="15093" width="11.125" style="1"/>
    <col min="15094" max="15094" width="12.625" style="1" customWidth="1"/>
    <col min="15095" max="15095" width="13.875" style="1" customWidth="1"/>
    <col min="15096" max="15096" width="11.125" style="1" customWidth="1"/>
    <col min="15097" max="15097" width="12.625" style="1" customWidth="1"/>
    <col min="15098" max="15098" width="11.625" style="1" customWidth="1"/>
    <col min="15099" max="15099" width="11.125" style="1" customWidth="1"/>
    <col min="15100" max="15100" width="11.25" style="1" customWidth="1"/>
    <col min="15101" max="15103" width="11.125" style="1" customWidth="1"/>
    <col min="15104" max="15104" width="11.75" style="1" customWidth="1"/>
    <col min="15105" max="15105" width="12.125" style="1" customWidth="1"/>
    <col min="15106" max="15235" width="11.125" style="1" customWidth="1"/>
    <col min="15236" max="15349" width="11.125" style="1"/>
    <col min="15350" max="15350" width="12.625" style="1" customWidth="1"/>
    <col min="15351" max="15351" width="13.875" style="1" customWidth="1"/>
    <col min="15352" max="15352" width="11.125" style="1" customWidth="1"/>
    <col min="15353" max="15353" width="12.625" style="1" customWidth="1"/>
    <col min="15354" max="15354" width="11.625" style="1" customWidth="1"/>
    <col min="15355" max="15355" width="11.125" style="1" customWidth="1"/>
    <col min="15356" max="15356" width="11.25" style="1" customWidth="1"/>
    <col min="15357" max="15359" width="11.125" style="1" customWidth="1"/>
    <col min="15360" max="15360" width="11.75" style="1" customWidth="1"/>
    <col min="15361" max="15361" width="12.125" style="1" customWidth="1"/>
    <col min="15362" max="15491" width="11.125" style="1" customWidth="1"/>
    <col min="15492" max="15605" width="11.125" style="1"/>
    <col min="15606" max="15606" width="12.625" style="1" customWidth="1"/>
    <col min="15607" max="15607" width="13.875" style="1" customWidth="1"/>
    <col min="15608" max="15608" width="11.125" style="1" customWidth="1"/>
    <col min="15609" max="15609" width="12.625" style="1" customWidth="1"/>
    <col min="15610" max="15610" width="11.625" style="1" customWidth="1"/>
    <col min="15611" max="15611" width="11.125" style="1" customWidth="1"/>
    <col min="15612" max="15612" width="11.25" style="1" customWidth="1"/>
    <col min="15613" max="15615" width="11.125" style="1" customWidth="1"/>
    <col min="15616" max="15616" width="11.75" style="1" customWidth="1"/>
    <col min="15617" max="15617" width="12.125" style="1" customWidth="1"/>
    <col min="15618" max="15747" width="11.125" style="1" customWidth="1"/>
    <col min="15748" max="15861" width="11.125" style="1"/>
    <col min="15862" max="15862" width="12.625" style="1" customWidth="1"/>
    <col min="15863" max="15863" width="13.875" style="1" customWidth="1"/>
    <col min="15864" max="15864" width="11.125" style="1" customWidth="1"/>
    <col min="15865" max="15865" width="12.625" style="1" customWidth="1"/>
    <col min="15866" max="15866" width="11.625" style="1" customWidth="1"/>
    <col min="15867" max="15867" width="11.125" style="1" customWidth="1"/>
    <col min="15868" max="15868" width="11.25" style="1" customWidth="1"/>
    <col min="15869" max="15871" width="11.125" style="1" customWidth="1"/>
    <col min="15872" max="15872" width="11.75" style="1" customWidth="1"/>
    <col min="15873" max="15873" width="12.125" style="1" customWidth="1"/>
    <col min="15874" max="16003" width="11.125" style="1" customWidth="1"/>
    <col min="16004" max="16117" width="11.125" style="1"/>
    <col min="16118" max="16118" width="12.625" style="1" customWidth="1"/>
    <col min="16119" max="16119" width="13.875" style="1" customWidth="1"/>
    <col min="16120" max="16120" width="11.125" style="1" customWidth="1"/>
    <col min="16121" max="16121" width="12.625" style="1" customWidth="1"/>
    <col min="16122" max="16122" width="11.625" style="1" customWidth="1"/>
    <col min="16123" max="16123" width="11.125" style="1" customWidth="1"/>
    <col min="16124" max="16124" width="11.25" style="1" customWidth="1"/>
    <col min="16125" max="16127" width="11.125" style="1" customWidth="1"/>
    <col min="16128" max="16128" width="11.75" style="1" customWidth="1"/>
    <col min="16129" max="16129" width="12.125" style="1" customWidth="1"/>
    <col min="16130" max="16259" width="11.125" style="1" customWidth="1"/>
    <col min="16260" max="16384" width="11.125" style="1"/>
  </cols>
  <sheetData>
    <row r="1" spans="1:13" ht="10.5" customHeight="1" thickBot="1"/>
    <row r="2" spans="1:13" ht="30" customHeight="1">
      <c r="A2" s="432" t="s">
        <v>2144</v>
      </c>
      <c r="B2" s="432"/>
      <c r="C2" s="432"/>
      <c r="D2" s="432"/>
      <c r="E2" s="432"/>
      <c r="F2" s="432"/>
      <c r="G2" s="432"/>
      <c r="H2" s="432"/>
      <c r="I2" s="432"/>
      <c r="J2" s="432"/>
      <c r="K2" s="432"/>
      <c r="L2" s="432"/>
      <c r="M2" s="433"/>
    </row>
    <row r="3" spans="1:13" ht="18.399999999999999" customHeight="1">
      <c r="A3" s="767" t="s">
        <v>2154</v>
      </c>
      <c r="B3" s="767"/>
      <c r="C3" s="767"/>
      <c r="D3" s="767"/>
      <c r="E3" s="767"/>
      <c r="F3" s="767"/>
      <c r="G3" s="767"/>
      <c r="H3" s="767"/>
      <c r="I3" s="767"/>
      <c r="J3" s="767"/>
      <c r="K3" s="767"/>
      <c r="L3" s="767"/>
    </row>
    <row r="4" spans="1:13" ht="18.399999999999999" customHeight="1">
      <c r="A4" s="562" t="s">
        <v>2146</v>
      </c>
      <c r="B4" s="544"/>
      <c r="C4" s="544"/>
      <c r="D4" s="544"/>
      <c r="E4" s="544"/>
      <c r="F4" s="544"/>
      <c r="G4" s="544"/>
      <c r="H4" s="544"/>
      <c r="I4" s="544"/>
      <c r="J4" s="544"/>
      <c r="K4" s="544"/>
      <c r="L4" s="544"/>
    </row>
    <row r="5" spans="1:13" ht="18.399999999999999" customHeight="1">
      <c r="A5" s="545" t="s">
        <v>2147</v>
      </c>
      <c r="B5" s="545"/>
      <c r="C5" s="545"/>
      <c r="D5" s="545"/>
      <c r="E5" s="545"/>
      <c r="F5" s="545"/>
      <c r="G5" s="545"/>
      <c r="H5" s="545"/>
      <c r="I5" s="545"/>
      <c r="J5" s="545"/>
      <c r="K5" s="545"/>
      <c r="L5" s="545"/>
    </row>
    <row r="6" spans="1:13" ht="18.399999999999999" customHeight="1">
      <c r="A6" s="545" t="s">
        <v>2155</v>
      </c>
      <c r="B6" s="545"/>
      <c r="C6" s="545"/>
      <c r="D6" s="545"/>
      <c r="E6" s="545"/>
      <c r="F6" s="545"/>
      <c r="G6" s="545"/>
      <c r="H6" s="545"/>
      <c r="I6" s="545"/>
      <c r="J6" s="545"/>
      <c r="K6" s="545"/>
      <c r="L6" s="545"/>
    </row>
    <row r="7" spans="1:13" ht="18.399999999999999" customHeight="1">
      <c r="A7" s="544" t="s">
        <v>2148</v>
      </c>
      <c r="B7" s="544"/>
      <c r="C7" s="544"/>
      <c r="D7" s="544"/>
      <c r="E7" s="544"/>
      <c r="F7" s="544"/>
      <c r="G7" s="544"/>
      <c r="H7" s="544"/>
      <c r="I7" s="544"/>
      <c r="J7" s="544"/>
      <c r="K7" s="544"/>
      <c r="L7" s="544"/>
    </row>
    <row r="8" spans="1:13" ht="18.399999999999999" customHeight="1">
      <c r="A8" s="771" t="s">
        <v>2149</v>
      </c>
      <c r="B8" s="771"/>
      <c r="C8" s="771"/>
      <c r="D8" s="771"/>
      <c r="E8" s="771"/>
      <c r="F8" s="771"/>
      <c r="G8" s="771"/>
      <c r="H8" s="771"/>
      <c r="I8" s="771"/>
      <c r="J8" s="771"/>
      <c r="K8" s="771"/>
      <c r="L8" s="771"/>
    </row>
    <row r="9" spans="1:13" ht="18.399999999999999" customHeight="1">
      <c r="A9" s="771" t="s">
        <v>2150</v>
      </c>
      <c r="B9" s="771"/>
      <c r="C9" s="771"/>
      <c r="D9" s="771"/>
      <c r="E9" s="771"/>
      <c r="F9" s="771"/>
      <c r="G9" s="771"/>
      <c r="H9" s="771"/>
      <c r="I9" s="771"/>
      <c r="J9" s="771"/>
      <c r="K9" s="771"/>
      <c r="L9" s="771"/>
    </row>
    <row r="10" spans="1:13" ht="18.399999999999999" customHeight="1">
      <c r="A10" s="771" t="s">
        <v>2151</v>
      </c>
      <c r="B10" s="771"/>
      <c r="C10" s="771"/>
      <c r="D10" s="771"/>
      <c r="E10" s="771"/>
      <c r="F10" s="771"/>
      <c r="G10" s="771"/>
      <c r="H10" s="771"/>
      <c r="I10" s="771"/>
      <c r="J10" s="771"/>
      <c r="K10" s="771"/>
      <c r="L10" s="771"/>
    </row>
    <row r="11" spans="1:13" ht="22.5" customHeight="1">
      <c r="A11" s="287" t="s">
        <v>2145</v>
      </c>
      <c r="B11" s="287"/>
      <c r="C11" s="287"/>
      <c r="D11" s="287"/>
      <c r="E11" s="287"/>
      <c r="F11" s="287"/>
      <c r="G11" s="287"/>
      <c r="H11" s="287"/>
      <c r="I11" s="287"/>
      <c r="J11" s="287"/>
      <c r="K11" s="287"/>
      <c r="L11" s="287"/>
    </row>
    <row r="12" spans="1:13" ht="18" customHeight="1">
      <c r="A12" s="381"/>
      <c r="B12" s="43"/>
      <c r="C12" s="772" t="s">
        <v>136</v>
      </c>
      <c r="D12" s="772"/>
      <c r="E12" s="772"/>
      <c r="F12" s="772"/>
      <c r="G12" s="772"/>
      <c r="H12" s="773" t="s">
        <v>137</v>
      </c>
      <c r="I12" s="773"/>
      <c r="J12" s="773"/>
      <c r="K12" s="773"/>
      <c r="L12" s="774"/>
    </row>
    <row r="13" spans="1:13" ht="18" customHeight="1">
      <c r="A13" s="382" t="s">
        <v>138</v>
      </c>
      <c r="B13" s="8"/>
      <c r="C13" s="44" t="s">
        <v>136</v>
      </c>
      <c r="D13" s="45" t="s">
        <v>139</v>
      </c>
      <c r="E13" s="768" t="s">
        <v>140</v>
      </c>
      <c r="F13" s="768"/>
      <c r="G13" s="768"/>
      <c r="H13" s="239" t="s">
        <v>136</v>
      </c>
      <c r="I13" s="240" t="s">
        <v>139</v>
      </c>
      <c r="J13" s="769" t="s">
        <v>140</v>
      </c>
      <c r="K13" s="769"/>
      <c r="L13" s="770"/>
      <c r="M13" s="161"/>
    </row>
    <row r="14" spans="1:13" ht="18" customHeight="1">
      <c r="A14" s="383"/>
      <c r="B14" s="46"/>
      <c r="C14" s="47" t="s">
        <v>141</v>
      </c>
      <c r="D14" s="48" t="s">
        <v>142</v>
      </c>
      <c r="E14" s="218" t="s">
        <v>143</v>
      </c>
      <c r="F14" s="50" t="s">
        <v>144</v>
      </c>
      <c r="G14" s="218" t="s">
        <v>135</v>
      </c>
      <c r="H14" s="49" t="s">
        <v>141</v>
      </c>
      <c r="I14" s="241" t="s">
        <v>142</v>
      </c>
      <c r="J14" s="218" t="s">
        <v>143</v>
      </c>
      <c r="K14" s="50" t="s">
        <v>144</v>
      </c>
      <c r="L14" s="242" t="s">
        <v>135</v>
      </c>
      <c r="M14" s="161"/>
    </row>
    <row r="15" spans="1:13" ht="18" customHeight="1">
      <c r="A15" s="384" t="s">
        <v>145</v>
      </c>
      <c r="C15" s="185"/>
      <c r="D15" s="186"/>
      <c r="E15" s="186"/>
      <c r="F15" s="186"/>
      <c r="G15" s="186"/>
      <c r="H15" s="243"/>
      <c r="I15" s="243"/>
      <c r="J15" s="243"/>
      <c r="K15" s="243"/>
      <c r="L15" s="244"/>
    </row>
    <row r="16" spans="1:13" ht="18" customHeight="1">
      <c r="A16" s="385" t="s">
        <v>213</v>
      </c>
      <c r="B16" s="160"/>
      <c r="C16" s="422">
        <v>37</v>
      </c>
      <c r="D16" s="423">
        <v>1546.46</v>
      </c>
      <c r="E16" s="422">
        <v>665</v>
      </c>
      <c r="F16" s="422">
        <v>449</v>
      </c>
      <c r="G16" s="422">
        <v>1114</v>
      </c>
      <c r="H16" s="424">
        <v>25.52</v>
      </c>
      <c r="I16" s="424">
        <v>7.71</v>
      </c>
      <c r="J16" s="424">
        <v>19.54</v>
      </c>
      <c r="K16" s="424">
        <v>13.19</v>
      </c>
      <c r="L16" s="434">
        <v>32.729999999999997</v>
      </c>
    </row>
    <row r="17" spans="1:16" ht="18" customHeight="1">
      <c r="A17" s="385" t="s">
        <v>146</v>
      </c>
      <c r="B17" s="160"/>
      <c r="C17" s="425"/>
      <c r="D17" s="426"/>
      <c r="E17" s="425"/>
      <c r="F17" s="425"/>
      <c r="G17" s="425"/>
      <c r="H17" s="427"/>
      <c r="I17" s="428"/>
      <c r="J17" s="428"/>
      <c r="K17" s="428"/>
      <c r="L17" s="435"/>
    </row>
    <row r="18" spans="1:16" ht="18" customHeight="1">
      <c r="A18" s="386" t="s">
        <v>147</v>
      </c>
      <c r="C18" s="429">
        <v>26</v>
      </c>
      <c r="D18" s="430">
        <v>11927.32</v>
      </c>
      <c r="E18" s="429">
        <v>429</v>
      </c>
      <c r="F18" s="429">
        <v>264</v>
      </c>
      <c r="G18" s="429">
        <v>693</v>
      </c>
      <c r="H18" s="431">
        <v>17.93</v>
      </c>
      <c r="I18" s="431">
        <v>59.44</v>
      </c>
      <c r="J18" s="431">
        <v>12.61</v>
      </c>
      <c r="K18" s="431">
        <v>7.76</v>
      </c>
      <c r="L18" s="436">
        <v>20.37</v>
      </c>
    </row>
    <row r="19" spans="1:16" ht="18" customHeight="1">
      <c r="A19" s="386" t="s">
        <v>148</v>
      </c>
      <c r="C19" s="429">
        <v>28</v>
      </c>
      <c r="D19" s="430">
        <v>2282.3000000000002</v>
      </c>
      <c r="E19" s="429">
        <v>514</v>
      </c>
      <c r="F19" s="429">
        <v>354</v>
      </c>
      <c r="G19" s="429">
        <v>868</v>
      </c>
      <c r="H19" s="431">
        <v>19.309999999999999</v>
      </c>
      <c r="I19" s="431">
        <v>11.37</v>
      </c>
      <c r="J19" s="431">
        <v>15.11</v>
      </c>
      <c r="K19" s="431">
        <v>10.4</v>
      </c>
      <c r="L19" s="436">
        <v>25.51</v>
      </c>
    </row>
    <row r="20" spans="1:16" ht="18" customHeight="1">
      <c r="A20" s="386" t="s">
        <v>149</v>
      </c>
      <c r="C20" s="429">
        <v>24</v>
      </c>
      <c r="D20" s="430">
        <v>3280.9400000000005</v>
      </c>
      <c r="E20" s="429">
        <v>190</v>
      </c>
      <c r="F20" s="429">
        <v>51</v>
      </c>
      <c r="G20" s="429">
        <v>241</v>
      </c>
      <c r="H20" s="431">
        <v>16.559999999999999</v>
      </c>
      <c r="I20" s="431">
        <v>16.350000000000001</v>
      </c>
      <c r="J20" s="431">
        <v>5.58</v>
      </c>
      <c r="K20" s="431">
        <v>1.5</v>
      </c>
      <c r="L20" s="436">
        <v>7.08</v>
      </c>
    </row>
    <row r="21" spans="1:16" ht="18" customHeight="1">
      <c r="A21" s="386" t="s">
        <v>150</v>
      </c>
      <c r="C21" s="429">
        <v>15</v>
      </c>
      <c r="D21" s="430">
        <v>253.6</v>
      </c>
      <c r="E21" s="429">
        <v>112</v>
      </c>
      <c r="F21" s="429">
        <v>43</v>
      </c>
      <c r="G21" s="429">
        <v>155</v>
      </c>
      <c r="H21" s="431">
        <v>10.34</v>
      </c>
      <c r="I21" s="431">
        <v>1.26</v>
      </c>
      <c r="J21" s="431">
        <v>3.29</v>
      </c>
      <c r="K21" s="431">
        <v>1.26</v>
      </c>
      <c r="L21" s="436">
        <v>4.55</v>
      </c>
    </row>
    <row r="22" spans="1:16" ht="18" customHeight="1">
      <c r="A22" s="386" t="s">
        <v>151</v>
      </c>
      <c r="C22" s="429">
        <v>15</v>
      </c>
      <c r="D22" s="430">
        <v>776.26</v>
      </c>
      <c r="E22" s="429">
        <v>247</v>
      </c>
      <c r="F22" s="429">
        <v>85</v>
      </c>
      <c r="G22" s="429">
        <v>332</v>
      </c>
      <c r="H22" s="431">
        <v>10.34</v>
      </c>
      <c r="I22" s="431">
        <v>3.87</v>
      </c>
      <c r="J22" s="431">
        <v>7.26</v>
      </c>
      <c r="K22" s="431">
        <v>2.5</v>
      </c>
      <c r="L22" s="436">
        <v>9.76</v>
      </c>
    </row>
    <row r="23" spans="1:16" ht="18" customHeight="1">
      <c r="A23" s="385" t="s">
        <v>735</v>
      </c>
      <c r="B23" s="8"/>
      <c r="C23" s="416">
        <f>SUM(C18:C22)</f>
        <v>108</v>
      </c>
      <c r="D23" s="417">
        <f t="shared" ref="D23:L23" si="0">SUM(D18:D22)</f>
        <v>18520.419999999995</v>
      </c>
      <c r="E23" s="416">
        <f t="shared" si="0"/>
        <v>1492</v>
      </c>
      <c r="F23" s="416">
        <f t="shared" si="0"/>
        <v>797</v>
      </c>
      <c r="G23" s="416">
        <f t="shared" si="0"/>
        <v>2289</v>
      </c>
      <c r="H23" s="417">
        <f t="shared" si="0"/>
        <v>74.48</v>
      </c>
      <c r="I23" s="417">
        <f t="shared" si="0"/>
        <v>92.29</v>
      </c>
      <c r="J23" s="417">
        <f t="shared" si="0"/>
        <v>43.849999999999994</v>
      </c>
      <c r="K23" s="417">
        <f t="shared" si="0"/>
        <v>23.42</v>
      </c>
      <c r="L23" s="417">
        <f t="shared" si="0"/>
        <v>67.27</v>
      </c>
    </row>
    <row r="24" spans="1:16" s="8" customFormat="1" ht="18" customHeight="1">
      <c r="A24" s="387" t="s">
        <v>152</v>
      </c>
      <c r="B24" s="178"/>
      <c r="C24" s="418">
        <f>C16+C23</f>
        <v>145</v>
      </c>
      <c r="D24" s="419">
        <f t="shared" ref="D24:L24" si="1">D16+D23</f>
        <v>20066.879999999994</v>
      </c>
      <c r="E24" s="418">
        <f t="shared" si="1"/>
        <v>2157</v>
      </c>
      <c r="F24" s="418">
        <f t="shared" si="1"/>
        <v>1246</v>
      </c>
      <c r="G24" s="418">
        <f t="shared" si="1"/>
        <v>3403</v>
      </c>
      <c r="H24" s="419">
        <f t="shared" si="1"/>
        <v>100</v>
      </c>
      <c r="I24" s="419">
        <f t="shared" si="1"/>
        <v>100</v>
      </c>
      <c r="J24" s="419">
        <f t="shared" si="1"/>
        <v>63.389999999999993</v>
      </c>
      <c r="K24" s="419">
        <f t="shared" si="1"/>
        <v>36.61</v>
      </c>
      <c r="L24" s="419">
        <f t="shared" si="1"/>
        <v>100</v>
      </c>
      <c r="M24" s="156"/>
    </row>
    <row r="25" spans="1:16" ht="21.95" customHeight="1">
      <c r="A25" s="154" t="s">
        <v>2244</v>
      </c>
      <c r="B25" s="11"/>
      <c r="C25" s="11"/>
    </row>
    <row r="26" spans="1:16" ht="21.95" customHeight="1">
      <c r="A26" s="2" t="s">
        <v>779</v>
      </c>
      <c r="D26" s="156"/>
      <c r="F26" s="251"/>
      <c r="G26" s="251"/>
      <c r="H26" s="251"/>
      <c r="I26" s="251"/>
      <c r="J26" s="251"/>
      <c r="K26" s="251"/>
      <c r="L26" s="251"/>
      <c r="M26" s="251"/>
      <c r="N26" s="251"/>
      <c r="O26" s="251"/>
      <c r="P26" s="251"/>
    </row>
    <row r="27" spans="1:16" ht="21.95" customHeight="1">
      <c r="B27" s="156"/>
      <c r="C27" s="42"/>
      <c r="D27" s="316"/>
      <c r="E27" s="316"/>
      <c r="F27" s="316"/>
      <c r="G27" s="316"/>
      <c r="H27" s="316"/>
      <c r="I27" s="316"/>
      <c r="J27" s="316"/>
      <c r="K27" s="316"/>
      <c r="L27" s="316"/>
      <c r="M27" s="1"/>
    </row>
    <row r="28" spans="1:16" ht="21.95" customHeight="1">
      <c r="C28" s="315"/>
      <c r="D28" s="316"/>
      <c r="E28" s="315"/>
      <c r="F28" s="315"/>
      <c r="G28" s="315"/>
      <c r="H28" s="316"/>
      <c r="I28" s="316"/>
      <c r="J28" s="316"/>
      <c r="K28" s="316"/>
      <c r="L28" s="316"/>
    </row>
    <row r="29" spans="1:16" ht="21.95" customHeight="1">
      <c r="C29" s="315"/>
      <c r="D29" s="316"/>
      <c r="E29" s="315"/>
      <c r="F29" s="315"/>
      <c r="G29" s="315"/>
      <c r="H29" s="316"/>
      <c r="I29" s="316"/>
      <c r="J29" s="316"/>
      <c r="K29" s="316"/>
      <c r="L29" s="316"/>
    </row>
    <row r="30" spans="1:16" ht="21.95" customHeight="1">
      <c r="B30" s="455"/>
      <c r="C30" s="315"/>
      <c r="D30" s="316"/>
      <c r="E30" s="315"/>
      <c r="F30" s="315"/>
      <c r="G30" s="315"/>
      <c r="H30" s="316"/>
      <c r="I30" s="316"/>
      <c r="J30" s="316"/>
      <c r="K30" s="316"/>
      <c r="L30" s="316"/>
    </row>
    <row r="31" spans="1:16" ht="21.95" customHeight="1">
      <c r="C31" s="315"/>
      <c r="D31" s="316"/>
      <c r="E31" s="315"/>
      <c r="F31" s="315"/>
      <c r="G31" s="315"/>
      <c r="H31" s="316"/>
      <c r="I31" s="316"/>
      <c r="J31" s="316"/>
      <c r="K31" s="316"/>
      <c r="L31" s="316"/>
    </row>
    <row r="32" spans="1:16" ht="21.95" customHeight="1">
      <c r="C32" s="315"/>
      <c r="D32" s="316"/>
      <c r="E32" s="315"/>
      <c r="F32" s="315"/>
      <c r="G32" s="315"/>
      <c r="H32" s="316"/>
      <c r="I32" s="316"/>
      <c r="J32" s="316"/>
      <c r="K32" s="316"/>
      <c r="L32" s="316"/>
    </row>
    <row r="33" spans="3:12" ht="21.95" customHeight="1">
      <c r="C33" s="315"/>
      <c r="D33" s="316"/>
      <c r="E33" s="315"/>
      <c r="F33" s="315"/>
      <c r="G33" s="315"/>
      <c r="H33" s="316"/>
      <c r="I33" s="316"/>
      <c r="J33" s="316"/>
      <c r="K33" s="316"/>
      <c r="L33" s="316"/>
    </row>
    <row r="34" spans="3:12" ht="21.95" customHeight="1">
      <c r="C34" s="315"/>
      <c r="D34" s="316"/>
      <c r="E34" s="315"/>
      <c r="F34" s="315"/>
      <c r="G34" s="315"/>
      <c r="H34" s="316"/>
      <c r="I34" s="316"/>
      <c r="J34" s="316"/>
      <c r="K34" s="316"/>
      <c r="L34" s="316"/>
    </row>
    <row r="35" spans="3:12" ht="21.95" customHeight="1">
      <c r="C35" s="315"/>
      <c r="D35" s="316"/>
      <c r="E35" s="315"/>
      <c r="F35" s="315"/>
      <c r="G35" s="315"/>
      <c r="H35" s="316"/>
      <c r="I35" s="316"/>
      <c r="J35" s="316"/>
      <c r="K35" s="316"/>
      <c r="L35" s="316"/>
    </row>
    <row r="36" spans="3:12" ht="21.95" customHeight="1">
      <c r="D36" s="316"/>
      <c r="H36" s="316"/>
      <c r="I36" s="316"/>
      <c r="J36" s="316"/>
      <c r="K36" s="316"/>
      <c r="L36" s="316"/>
    </row>
    <row r="37" spans="3:12" ht="21.95" customHeight="1">
      <c r="K37" s="272"/>
    </row>
  </sheetData>
  <mergeCells count="8">
    <mergeCell ref="A3:L3"/>
    <mergeCell ref="E13:G13"/>
    <mergeCell ref="J13:L13"/>
    <mergeCell ref="A8:L8"/>
    <mergeCell ref="A9:L9"/>
    <mergeCell ref="A10:L10"/>
    <mergeCell ref="C12:G12"/>
    <mergeCell ref="H12:L12"/>
  </mergeCells>
  <pageMargins left="0.31496062992125984" right="0.11811023622047245" top="0.6692913385826772" bottom="0.74803149606299213" header="0.31496062992125984" footer="0.31496062992125984"/>
  <pageSetup paperSize="9" scale="95" orientation="landscape"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5"/>
  <sheetViews>
    <sheetView workbookViewId="0"/>
  </sheetViews>
  <sheetFormatPr defaultColWidth="9.125" defaultRowHeight="20.100000000000001" customHeight="1"/>
  <cols>
    <col min="1" max="1" width="69.375" style="11" customWidth="1"/>
    <col min="2" max="2" width="7.875" style="37" bestFit="1" customWidth="1"/>
    <col min="3" max="3" width="14" style="38" customWidth="1"/>
    <col min="4" max="6" width="9.125" style="37" customWidth="1"/>
    <col min="7" max="7" width="15.625" style="38" customWidth="1"/>
    <col min="8" max="16384" width="9.125" style="11"/>
  </cols>
  <sheetData>
    <row r="1" spans="1:7" ht="25.5" customHeight="1">
      <c r="A1" s="250" t="s">
        <v>2232</v>
      </c>
      <c r="B1" s="573"/>
      <c r="C1" s="570"/>
      <c r="D1" s="573"/>
      <c r="E1" s="573"/>
      <c r="F1" s="573"/>
      <c r="G1" s="358"/>
    </row>
    <row r="2" spans="1:7" ht="20.100000000000001" customHeight="1">
      <c r="A2" s="834" t="s">
        <v>183</v>
      </c>
      <c r="B2" s="574" t="s">
        <v>136</v>
      </c>
      <c r="C2" s="571" t="s">
        <v>160</v>
      </c>
      <c r="D2" s="836" t="s">
        <v>161</v>
      </c>
      <c r="E2" s="837"/>
      <c r="F2" s="838"/>
      <c r="G2" s="359" t="s">
        <v>184</v>
      </c>
    </row>
    <row r="3" spans="1:7" ht="20.100000000000001" customHeight="1">
      <c r="A3" s="835"/>
      <c r="B3" s="575" t="s">
        <v>141</v>
      </c>
      <c r="C3" s="572" t="s">
        <v>142</v>
      </c>
      <c r="D3" s="576" t="s">
        <v>143</v>
      </c>
      <c r="E3" s="576" t="s">
        <v>144</v>
      </c>
      <c r="F3" s="577" t="s">
        <v>135</v>
      </c>
      <c r="G3" s="360" t="s">
        <v>185</v>
      </c>
    </row>
    <row r="4" spans="1:7" ht="18.95" customHeight="1">
      <c r="A4" s="197" t="s">
        <v>186</v>
      </c>
      <c r="B4" s="85">
        <v>6</v>
      </c>
      <c r="C4" s="86">
        <v>336.5</v>
      </c>
      <c r="D4" s="85">
        <v>87</v>
      </c>
      <c r="E4" s="85">
        <v>68</v>
      </c>
      <c r="F4" s="85">
        <v>155</v>
      </c>
      <c r="G4" s="317">
        <v>1791.3</v>
      </c>
    </row>
    <row r="5" spans="1:7" ht="18.95" customHeight="1">
      <c r="A5" s="196" t="s">
        <v>187</v>
      </c>
      <c r="B5" s="85">
        <v>17</v>
      </c>
      <c r="C5" s="86">
        <v>1142.059851</v>
      </c>
      <c r="D5" s="85">
        <v>331</v>
      </c>
      <c r="E5" s="85">
        <v>301</v>
      </c>
      <c r="F5" s="85">
        <v>632</v>
      </c>
      <c r="G5" s="317">
        <v>6959.7900000000009</v>
      </c>
    </row>
    <row r="6" spans="1:7" ht="18.95" customHeight="1">
      <c r="A6" s="196" t="s">
        <v>188</v>
      </c>
      <c r="B6" s="144">
        <v>4</v>
      </c>
      <c r="C6" s="84">
        <v>149.5</v>
      </c>
      <c r="D6" s="144">
        <v>54</v>
      </c>
      <c r="E6" s="144">
        <v>47</v>
      </c>
      <c r="F6" s="144">
        <v>101</v>
      </c>
      <c r="G6" s="361">
        <v>1472.06</v>
      </c>
    </row>
    <row r="7" spans="1:7" ht="18.95" customHeight="1">
      <c r="A7" s="196" t="s">
        <v>189</v>
      </c>
      <c r="B7" s="144">
        <v>3</v>
      </c>
      <c r="C7" s="84">
        <v>42</v>
      </c>
      <c r="D7" s="144">
        <v>54</v>
      </c>
      <c r="E7" s="144">
        <v>21</v>
      </c>
      <c r="F7" s="144">
        <v>75</v>
      </c>
      <c r="G7" s="361">
        <v>1456.69</v>
      </c>
    </row>
    <row r="8" spans="1:7" ht="18.95" customHeight="1">
      <c r="A8" s="196" t="s">
        <v>190</v>
      </c>
      <c r="B8" s="144">
        <v>0</v>
      </c>
      <c r="C8" s="144">
        <v>0</v>
      </c>
      <c r="D8" s="144">
        <v>0</v>
      </c>
      <c r="E8" s="144">
        <v>0</v>
      </c>
      <c r="F8" s="144">
        <v>0</v>
      </c>
      <c r="G8" s="144">
        <v>0</v>
      </c>
    </row>
    <row r="9" spans="1:7" ht="18.95" customHeight="1">
      <c r="A9" s="196" t="s">
        <v>191</v>
      </c>
      <c r="B9" s="144">
        <v>1</v>
      </c>
      <c r="C9" s="144">
        <v>5</v>
      </c>
      <c r="D9" s="144">
        <v>0</v>
      </c>
      <c r="E9" s="144">
        <v>0</v>
      </c>
      <c r="F9" s="144">
        <v>0</v>
      </c>
      <c r="G9" s="144">
        <v>105</v>
      </c>
    </row>
    <row r="10" spans="1:7" ht="18.95" customHeight="1">
      <c r="A10" s="196" t="s">
        <v>192</v>
      </c>
      <c r="B10" s="85">
        <v>3</v>
      </c>
      <c r="C10" s="86">
        <v>155.57468900000001</v>
      </c>
      <c r="D10" s="85">
        <v>100</v>
      </c>
      <c r="E10" s="85">
        <v>49</v>
      </c>
      <c r="F10" s="85">
        <v>149</v>
      </c>
      <c r="G10" s="317">
        <v>6945.91</v>
      </c>
    </row>
    <row r="11" spans="1:7" ht="18.95" customHeight="1">
      <c r="A11" s="196" t="s">
        <v>193</v>
      </c>
      <c r="B11" s="85">
        <v>1</v>
      </c>
      <c r="C11" s="86">
        <v>19</v>
      </c>
      <c r="D11" s="85">
        <v>25</v>
      </c>
      <c r="E11" s="85">
        <v>10</v>
      </c>
      <c r="F11" s="85">
        <v>35</v>
      </c>
      <c r="G11" s="317">
        <v>207.09</v>
      </c>
    </row>
    <row r="12" spans="1:7" ht="18.95" customHeight="1">
      <c r="A12" s="196" t="s">
        <v>194</v>
      </c>
      <c r="B12" s="85">
        <v>6</v>
      </c>
      <c r="C12" s="86">
        <v>144.26600000000002</v>
      </c>
      <c r="D12" s="85">
        <v>101</v>
      </c>
      <c r="E12" s="85">
        <v>58</v>
      </c>
      <c r="F12" s="85">
        <v>159</v>
      </c>
      <c r="G12" s="317">
        <v>1052.18</v>
      </c>
    </row>
    <row r="13" spans="1:7" ht="18.95" customHeight="1">
      <c r="A13" s="196" t="s">
        <v>195</v>
      </c>
      <c r="B13" s="144">
        <v>1</v>
      </c>
      <c r="C13" s="144">
        <v>45.209000000000003</v>
      </c>
      <c r="D13" s="144">
        <v>26</v>
      </c>
      <c r="E13" s="144">
        <v>35</v>
      </c>
      <c r="F13" s="144">
        <v>61</v>
      </c>
      <c r="G13" s="144">
        <v>387.67</v>
      </c>
    </row>
    <row r="14" spans="1:7" ht="18.95" customHeight="1">
      <c r="A14" s="196" t="s">
        <v>196</v>
      </c>
      <c r="B14" s="85">
        <v>6</v>
      </c>
      <c r="C14" s="86">
        <v>718.82410600000003</v>
      </c>
      <c r="D14" s="85">
        <v>54</v>
      </c>
      <c r="E14" s="85">
        <v>40</v>
      </c>
      <c r="F14" s="85">
        <v>94</v>
      </c>
      <c r="G14" s="317">
        <v>5881.33</v>
      </c>
    </row>
    <row r="15" spans="1:7" ht="18.95" customHeight="1">
      <c r="A15" s="196" t="s">
        <v>197</v>
      </c>
      <c r="B15" s="85">
        <v>4</v>
      </c>
      <c r="C15" s="86">
        <v>115.3</v>
      </c>
      <c r="D15" s="85">
        <v>19</v>
      </c>
      <c r="E15" s="85">
        <v>2</v>
      </c>
      <c r="F15" s="85">
        <v>21</v>
      </c>
      <c r="G15" s="317">
        <v>7147.84</v>
      </c>
    </row>
    <row r="16" spans="1:7" ht="18.95" customHeight="1">
      <c r="A16" s="196" t="s">
        <v>198</v>
      </c>
      <c r="B16" s="85">
        <v>1</v>
      </c>
      <c r="C16" s="86">
        <v>400</v>
      </c>
      <c r="D16" s="85">
        <v>99</v>
      </c>
      <c r="E16" s="85">
        <v>0</v>
      </c>
      <c r="F16" s="85">
        <v>99</v>
      </c>
      <c r="G16" s="317">
        <v>11856.5</v>
      </c>
    </row>
    <row r="17" spans="1:7" ht="18.95" customHeight="1">
      <c r="A17" s="196" t="s">
        <v>199</v>
      </c>
      <c r="B17" s="85">
        <v>8</v>
      </c>
      <c r="C17" s="86">
        <v>339.78999999999996</v>
      </c>
      <c r="D17" s="85">
        <v>107</v>
      </c>
      <c r="E17" s="85">
        <v>127</v>
      </c>
      <c r="F17" s="85">
        <v>234</v>
      </c>
      <c r="G17" s="317">
        <v>3812.36</v>
      </c>
    </row>
    <row r="18" spans="1:7" ht="18.95" customHeight="1">
      <c r="A18" s="196" t="s">
        <v>200</v>
      </c>
      <c r="B18" s="85">
        <v>13</v>
      </c>
      <c r="C18" s="86">
        <v>204.63</v>
      </c>
      <c r="D18" s="85">
        <v>131</v>
      </c>
      <c r="E18" s="85">
        <v>14</v>
      </c>
      <c r="F18" s="85">
        <v>145</v>
      </c>
      <c r="G18" s="317">
        <v>3007.7780000000002</v>
      </c>
    </row>
    <row r="19" spans="1:7" ht="18.95" customHeight="1">
      <c r="A19" s="196" t="s">
        <v>201</v>
      </c>
      <c r="B19" s="144">
        <v>3</v>
      </c>
      <c r="C19" s="144">
        <v>569.29999999999995</v>
      </c>
      <c r="D19" s="144">
        <v>83</v>
      </c>
      <c r="E19" s="144">
        <v>49</v>
      </c>
      <c r="F19" s="144">
        <v>132</v>
      </c>
      <c r="G19" s="144">
        <v>1346.2</v>
      </c>
    </row>
    <row r="20" spans="1:7" ht="18.95" customHeight="1">
      <c r="A20" s="196" t="s">
        <v>202</v>
      </c>
      <c r="B20" s="85">
        <v>8</v>
      </c>
      <c r="C20" s="86">
        <v>742.75</v>
      </c>
      <c r="D20" s="85">
        <v>225</v>
      </c>
      <c r="E20" s="85">
        <v>87</v>
      </c>
      <c r="F20" s="85">
        <v>312</v>
      </c>
      <c r="G20" s="317">
        <v>2329.6499999999996</v>
      </c>
    </row>
    <row r="21" spans="1:7" ht="18.95" customHeight="1">
      <c r="A21" s="196" t="s">
        <v>203</v>
      </c>
      <c r="B21" s="85">
        <v>6</v>
      </c>
      <c r="C21" s="86">
        <v>172.01655</v>
      </c>
      <c r="D21" s="85">
        <v>73</v>
      </c>
      <c r="E21" s="85">
        <v>83</v>
      </c>
      <c r="F21" s="85">
        <v>156</v>
      </c>
      <c r="G21" s="317">
        <v>1375.04</v>
      </c>
    </row>
    <row r="22" spans="1:7" ht="18.95" customHeight="1">
      <c r="A22" s="196" t="s">
        <v>204</v>
      </c>
      <c r="B22" s="85">
        <v>5</v>
      </c>
      <c r="C22" s="86">
        <v>1588.446479</v>
      </c>
      <c r="D22" s="85">
        <v>148</v>
      </c>
      <c r="E22" s="85">
        <v>132</v>
      </c>
      <c r="F22" s="85">
        <v>280</v>
      </c>
      <c r="G22" s="317">
        <v>1760.7599999999998</v>
      </c>
    </row>
    <row r="23" spans="1:7" ht="18.95" customHeight="1">
      <c r="A23" s="196" t="s">
        <v>205</v>
      </c>
      <c r="B23" s="85">
        <v>6</v>
      </c>
      <c r="C23" s="86">
        <v>215.13499999999999</v>
      </c>
      <c r="D23" s="85">
        <v>110</v>
      </c>
      <c r="E23" s="85">
        <v>9</v>
      </c>
      <c r="F23" s="85">
        <v>119</v>
      </c>
      <c r="G23" s="317">
        <v>616.79999999999995</v>
      </c>
    </row>
    <row r="24" spans="1:7" ht="18.95" customHeight="1">
      <c r="A24" s="196" t="s">
        <v>206</v>
      </c>
      <c r="B24" s="87">
        <v>43</v>
      </c>
      <c r="C24" s="88">
        <v>12961.583099999998</v>
      </c>
      <c r="D24" s="87">
        <v>330</v>
      </c>
      <c r="E24" s="87">
        <v>114</v>
      </c>
      <c r="F24" s="87">
        <v>444</v>
      </c>
      <c r="G24" s="362">
        <v>899243.67969999986</v>
      </c>
    </row>
    <row r="25" spans="1:7" ht="20.100000000000001" customHeight="1">
      <c r="A25" s="518" t="s">
        <v>135</v>
      </c>
      <c r="B25" s="453">
        <f>SUM(B4:B24)</f>
        <v>145</v>
      </c>
      <c r="C25" s="454">
        <f t="shared" ref="C25:G25" si="0">SUM(C4:C24)</f>
        <v>20066.884774999999</v>
      </c>
      <c r="D25" s="453">
        <f t="shared" si="0"/>
        <v>2157</v>
      </c>
      <c r="E25" s="453">
        <f t="shared" si="0"/>
        <v>1246</v>
      </c>
      <c r="F25" s="453">
        <f t="shared" si="0"/>
        <v>3403</v>
      </c>
      <c r="G25" s="454">
        <f t="shared" si="0"/>
        <v>958755.62769999984</v>
      </c>
    </row>
  </sheetData>
  <mergeCells count="2">
    <mergeCell ref="A2:A3"/>
    <mergeCell ref="D2:F2"/>
  </mergeCells>
  <pageMargins left="0.6692913385826772" right="0.23622047244094491" top="0.78740157480314965" bottom="0.59055118110236227" header="0.31496062992125984" footer="0.31496062992125984"/>
  <pageSetup paperSize="9" scale="95" firstPageNumber="21" orientation="landscape" useFirstPageNumber="1" r:id="rId1"/>
  <headerFooter>
    <oddFooter>&amp;C-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19"/>
  <sheetViews>
    <sheetView workbookViewId="0">
      <selection sqref="A1:S1"/>
    </sheetView>
  </sheetViews>
  <sheetFormatPr defaultColWidth="9.125" defaultRowHeight="21.95" customHeight="1"/>
  <cols>
    <col min="1" max="1" width="12.875" style="99" customWidth="1"/>
    <col min="2" max="2" width="5" style="99" customWidth="1"/>
    <col min="3" max="3" width="7.5" style="99" customWidth="1"/>
    <col min="4" max="6" width="4.375" style="99" customWidth="1"/>
    <col min="7" max="7" width="7.125" style="99" customWidth="1"/>
    <col min="8" max="8" width="5.25" style="100" customWidth="1"/>
    <col min="9" max="9" width="9.25" style="101" customWidth="1"/>
    <col min="10" max="11" width="6.25" style="100" customWidth="1"/>
    <col min="12" max="12" width="7.375" style="100" customWidth="1"/>
    <col min="13" max="13" width="10.375" style="101" customWidth="1"/>
    <col min="14" max="14" width="5.125" style="100" customWidth="1"/>
    <col min="15" max="15" width="9.125" style="101" customWidth="1"/>
    <col min="16" max="17" width="6" style="100" customWidth="1"/>
    <col min="18" max="18" width="7.25" style="100" customWidth="1"/>
    <col min="19" max="19" width="10.25" style="101" customWidth="1"/>
    <col min="20" max="16384" width="9.125" style="99"/>
  </cols>
  <sheetData>
    <row r="1" spans="1:21" ht="21.95" customHeight="1">
      <c r="A1" s="839" t="s">
        <v>2233</v>
      </c>
      <c r="B1" s="839"/>
      <c r="C1" s="839"/>
      <c r="D1" s="839"/>
      <c r="E1" s="839"/>
      <c r="F1" s="839"/>
      <c r="G1" s="839"/>
      <c r="H1" s="839"/>
      <c r="I1" s="839"/>
      <c r="J1" s="839"/>
      <c r="K1" s="839"/>
      <c r="L1" s="839"/>
      <c r="M1" s="839"/>
      <c r="N1" s="839"/>
      <c r="O1" s="839"/>
      <c r="P1" s="839"/>
      <c r="Q1" s="839"/>
      <c r="R1" s="839"/>
      <c r="S1" s="839"/>
    </row>
    <row r="2" spans="1:21" ht="21.95" customHeight="1">
      <c r="A2" s="480"/>
      <c r="B2" s="840" t="s">
        <v>222</v>
      </c>
      <c r="C2" s="841"/>
      <c r="D2" s="841"/>
      <c r="E2" s="841"/>
      <c r="F2" s="841"/>
      <c r="G2" s="842"/>
      <c r="H2" s="843" t="s">
        <v>223</v>
      </c>
      <c r="I2" s="844"/>
      <c r="J2" s="844"/>
      <c r="K2" s="844"/>
      <c r="L2" s="844"/>
      <c r="M2" s="845"/>
      <c r="N2" s="843" t="s">
        <v>152</v>
      </c>
      <c r="O2" s="844"/>
      <c r="P2" s="844"/>
      <c r="Q2" s="844"/>
      <c r="R2" s="844"/>
      <c r="S2" s="846"/>
    </row>
    <row r="3" spans="1:21" ht="21.95" customHeight="1">
      <c r="A3" s="198" t="s">
        <v>207</v>
      </c>
      <c r="B3" s="102" t="s">
        <v>136</v>
      </c>
      <c r="C3" s="103" t="s">
        <v>139</v>
      </c>
      <c r="D3" s="847" t="s">
        <v>140</v>
      </c>
      <c r="E3" s="848"/>
      <c r="F3" s="849"/>
      <c r="G3" s="104" t="s">
        <v>184</v>
      </c>
      <c r="H3" s="105" t="s">
        <v>136</v>
      </c>
      <c r="I3" s="103" t="s">
        <v>139</v>
      </c>
      <c r="J3" s="850" t="s">
        <v>140</v>
      </c>
      <c r="K3" s="851"/>
      <c r="L3" s="852"/>
      <c r="M3" s="365" t="s">
        <v>184</v>
      </c>
      <c r="N3" s="200" t="s">
        <v>136</v>
      </c>
      <c r="O3" s="201" t="s">
        <v>139</v>
      </c>
      <c r="P3" s="853" t="s">
        <v>140</v>
      </c>
      <c r="Q3" s="854"/>
      <c r="R3" s="855"/>
      <c r="S3" s="363" t="s">
        <v>184</v>
      </c>
    </row>
    <row r="4" spans="1:21" ht="21.95" customHeight="1">
      <c r="A4" s="199"/>
      <c r="B4" s="108" t="s">
        <v>141</v>
      </c>
      <c r="C4" s="109" t="s">
        <v>142</v>
      </c>
      <c r="D4" s="110" t="s">
        <v>143</v>
      </c>
      <c r="E4" s="111" t="s">
        <v>144</v>
      </c>
      <c r="F4" s="110" t="s">
        <v>135</v>
      </c>
      <c r="G4" s="110" t="s">
        <v>185</v>
      </c>
      <c r="H4" s="112" t="s">
        <v>141</v>
      </c>
      <c r="I4" s="109" t="s">
        <v>142</v>
      </c>
      <c r="J4" s="113" t="s">
        <v>143</v>
      </c>
      <c r="K4" s="114" t="s">
        <v>144</v>
      </c>
      <c r="L4" s="113" t="s">
        <v>135</v>
      </c>
      <c r="M4" s="366" t="s">
        <v>185</v>
      </c>
      <c r="N4" s="202" t="s">
        <v>141</v>
      </c>
      <c r="O4" s="203" t="s">
        <v>142</v>
      </c>
      <c r="P4" s="115" t="s">
        <v>143</v>
      </c>
      <c r="Q4" s="204" t="s">
        <v>144</v>
      </c>
      <c r="R4" s="204" t="s">
        <v>135</v>
      </c>
      <c r="S4" s="364" t="s">
        <v>185</v>
      </c>
    </row>
    <row r="5" spans="1:21" ht="21.95" customHeight="1">
      <c r="A5" s="615" t="s">
        <v>93</v>
      </c>
      <c r="B5" s="631">
        <v>0</v>
      </c>
      <c r="C5" s="631">
        <v>0</v>
      </c>
      <c r="D5" s="631">
        <v>0</v>
      </c>
      <c r="E5" s="631">
        <v>0</v>
      </c>
      <c r="F5" s="631">
        <v>0</v>
      </c>
      <c r="G5" s="631">
        <v>0</v>
      </c>
      <c r="H5" s="609">
        <v>1</v>
      </c>
      <c r="I5" s="610">
        <v>15</v>
      </c>
      <c r="J5" s="609">
        <v>11</v>
      </c>
      <c r="K5" s="609">
        <v>2</v>
      </c>
      <c r="L5" s="609">
        <v>13</v>
      </c>
      <c r="M5" s="610">
        <v>335</v>
      </c>
      <c r="N5" s="609">
        <v>1</v>
      </c>
      <c r="O5" s="610">
        <v>15</v>
      </c>
      <c r="P5" s="609">
        <v>11</v>
      </c>
      <c r="Q5" s="609">
        <v>2</v>
      </c>
      <c r="R5" s="609">
        <v>13</v>
      </c>
      <c r="S5" s="610">
        <v>335</v>
      </c>
    </row>
    <row r="6" spans="1:21" ht="21.95" customHeight="1">
      <c r="A6" s="616" t="s">
        <v>33</v>
      </c>
      <c r="B6" s="478">
        <v>0</v>
      </c>
      <c r="C6" s="478">
        <v>0</v>
      </c>
      <c r="D6" s="478">
        <v>0</v>
      </c>
      <c r="E6" s="478">
        <v>0</v>
      </c>
      <c r="F6" s="478">
        <v>0</v>
      </c>
      <c r="G6" s="478">
        <v>0</v>
      </c>
      <c r="H6" s="600">
        <v>1</v>
      </c>
      <c r="I6" s="601">
        <v>34</v>
      </c>
      <c r="J6" s="600">
        <v>11</v>
      </c>
      <c r="K6" s="600">
        <v>5</v>
      </c>
      <c r="L6" s="600">
        <v>16</v>
      </c>
      <c r="M6" s="601">
        <v>515.48</v>
      </c>
      <c r="N6" s="600">
        <v>1</v>
      </c>
      <c r="O6" s="601">
        <v>34</v>
      </c>
      <c r="P6" s="600">
        <v>11</v>
      </c>
      <c r="Q6" s="600">
        <v>5</v>
      </c>
      <c r="R6" s="600">
        <v>16</v>
      </c>
      <c r="S6" s="601">
        <v>515.48</v>
      </c>
    </row>
    <row r="7" spans="1:21" ht="21.95" customHeight="1">
      <c r="A7" s="616" t="s">
        <v>98</v>
      </c>
      <c r="B7" s="478">
        <v>0</v>
      </c>
      <c r="C7" s="478">
        <v>0</v>
      </c>
      <c r="D7" s="478">
        <v>0</v>
      </c>
      <c r="E7" s="478">
        <v>0</v>
      </c>
      <c r="F7" s="478">
        <v>0</v>
      </c>
      <c r="G7" s="478">
        <v>0</v>
      </c>
      <c r="H7" s="600">
        <v>1</v>
      </c>
      <c r="I7" s="601">
        <v>58.7</v>
      </c>
      <c r="J7" s="600">
        <v>9</v>
      </c>
      <c r="K7" s="600">
        <v>9</v>
      </c>
      <c r="L7" s="600">
        <v>18</v>
      </c>
      <c r="M7" s="601">
        <v>358.22</v>
      </c>
      <c r="N7" s="600">
        <v>1</v>
      </c>
      <c r="O7" s="601">
        <v>58.7</v>
      </c>
      <c r="P7" s="600">
        <v>9</v>
      </c>
      <c r="Q7" s="600">
        <v>9</v>
      </c>
      <c r="R7" s="600">
        <v>18</v>
      </c>
      <c r="S7" s="601">
        <v>358.22</v>
      </c>
    </row>
    <row r="8" spans="1:21" ht="21.95" customHeight="1">
      <c r="A8" s="616" t="s">
        <v>19</v>
      </c>
      <c r="B8" s="478">
        <v>0</v>
      </c>
      <c r="C8" s="478">
        <v>0</v>
      </c>
      <c r="D8" s="478">
        <v>0</v>
      </c>
      <c r="E8" s="478">
        <v>0</v>
      </c>
      <c r="F8" s="478">
        <v>0</v>
      </c>
      <c r="G8" s="478">
        <v>0</v>
      </c>
      <c r="H8" s="600">
        <v>1</v>
      </c>
      <c r="I8" s="601">
        <v>53</v>
      </c>
      <c r="J8" s="600">
        <v>159</v>
      </c>
      <c r="K8" s="600">
        <v>141</v>
      </c>
      <c r="L8" s="600">
        <v>300</v>
      </c>
      <c r="M8" s="601">
        <v>11156.39</v>
      </c>
      <c r="N8" s="600">
        <v>1</v>
      </c>
      <c r="O8" s="601">
        <v>53</v>
      </c>
      <c r="P8" s="600">
        <v>159</v>
      </c>
      <c r="Q8" s="600">
        <v>141</v>
      </c>
      <c r="R8" s="600">
        <v>300</v>
      </c>
      <c r="S8" s="601">
        <v>11156.39</v>
      </c>
    </row>
    <row r="9" spans="1:21" ht="21.95" customHeight="1">
      <c r="A9" s="617" t="s">
        <v>6</v>
      </c>
      <c r="B9" s="478">
        <v>0</v>
      </c>
      <c r="C9" s="478">
        <v>0</v>
      </c>
      <c r="D9" s="478">
        <v>0</v>
      </c>
      <c r="E9" s="478">
        <v>0</v>
      </c>
      <c r="F9" s="478">
        <v>0</v>
      </c>
      <c r="G9" s="478">
        <v>0</v>
      </c>
      <c r="H9" s="600">
        <v>2</v>
      </c>
      <c r="I9" s="601">
        <v>271</v>
      </c>
      <c r="J9" s="600">
        <v>69</v>
      </c>
      <c r="K9" s="600">
        <v>47</v>
      </c>
      <c r="L9" s="600">
        <v>116</v>
      </c>
      <c r="M9" s="601">
        <v>2548</v>
      </c>
      <c r="N9" s="600">
        <v>2</v>
      </c>
      <c r="O9" s="601">
        <v>271</v>
      </c>
      <c r="P9" s="600">
        <v>69</v>
      </c>
      <c r="Q9" s="600">
        <v>47</v>
      </c>
      <c r="R9" s="600">
        <v>116</v>
      </c>
      <c r="S9" s="601">
        <v>2548</v>
      </c>
    </row>
    <row r="10" spans="1:21" ht="21.95" customHeight="1">
      <c r="A10" s="617" t="s">
        <v>43</v>
      </c>
      <c r="B10" s="478">
        <v>0</v>
      </c>
      <c r="C10" s="478">
        <v>0</v>
      </c>
      <c r="D10" s="478">
        <v>0</v>
      </c>
      <c r="E10" s="478">
        <v>0</v>
      </c>
      <c r="F10" s="478">
        <v>0</v>
      </c>
      <c r="G10" s="478">
        <v>0</v>
      </c>
      <c r="H10" s="600">
        <v>2</v>
      </c>
      <c r="I10" s="601">
        <v>0</v>
      </c>
      <c r="J10" s="600">
        <v>0</v>
      </c>
      <c r="K10" s="600">
        <v>0</v>
      </c>
      <c r="L10" s="600">
        <v>0</v>
      </c>
      <c r="M10" s="601">
        <v>3373.13</v>
      </c>
      <c r="N10" s="600">
        <v>2</v>
      </c>
      <c r="O10" s="601">
        <v>0</v>
      </c>
      <c r="P10" s="600">
        <v>0</v>
      </c>
      <c r="Q10" s="600">
        <v>0</v>
      </c>
      <c r="R10" s="600">
        <v>0</v>
      </c>
      <c r="S10" s="601">
        <v>3373.13</v>
      </c>
    </row>
    <row r="11" spans="1:21" ht="21.95" customHeight="1">
      <c r="A11" s="617" t="s">
        <v>754</v>
      </c>
      <c r="B11" s="478">
        <v>0</v>
      </c>
      <c r="C11" s="478">
        <v>0</v>
      </c>
      <c r="D11" s="478">
        <v>0</v>
      </c>
      <c r="E11" s="478">
        <v>0</v>
      </c>
      <c r="F11" s="478">
        <v>0</v>
      </c>
      <c r="G11" s="478">
        <v>0</v>
      </c>
      <c r="H11" s="600">
        <v>1</v>
      </c>
      <c r="I11" s="601">
        <v>2500</v>
      </c>
      <c r="J11" s="600">
        <v>266</v>
      </c>
      <c r="K11" s="600">
        <v>208</v>
      </c>
      <c r="L11" s="600">
        <v>474</v>
      </c>
      <c r="M11" s="601">
        <v>13944.75</v>
      </c>
      <c r="N11" s="600">
        <v>1</v>
      </c>
      <c r="O11" s="601">
        <v>2500</v>
      </c>
      <c r="P11" s="600">
        <v>266</v>
      </c>
      <c r="Q11" s="600">
        <v>208</v>
      </c>
      <c r="R11" s="600">
        <v>474</v>
      </c>
      <c r="S11" s="601">
        <v>13944.75</v>
      </c>
      <c r="U11" s="101"/>
    </row>
    <row r="12" spans="1:21" ht="21.95" customHeight="1">
      <c r="A12" s="618" t="s">
        <v>8</v>
      </c>
      <c r="B12" s="478">
        <v>0</v>
      </c>
      <c r="C12" s="478">
        <v>0</v>
      </c>
      <c r="D12" s="478">
        <v>0</v>
      </c>
      <c r="E12" s="478">
        <v>0</v>
      </c>
      <c r="F12" s="478">
        <v>0</v>
      </c>
      <c r="G12" s="478">
        <v>0</v>
      </c>
      <c r="H12" s="606">
        <v>2</v>
      </c>
      <c r="I12" s="607">
        <v>184.68100000000001</v>
      </c>
      <c r="J12" s="606">
        <v>1</v>
      </c>
      <c r="K12" s="606">
        <v>24</v>
      </c>
      <c r="L12" s="606">
        <v>25</v>
      </c>
      <c r="M12" s="607">
        <v>765.02</v>
      </c>
      <c r="N12" s="606">
        <v>2</v>
      </c>
      <c r="O12" s="607">
        <v>184.68100000000001</v>
      </c>
      <c r="P12" s="606">
        <v>1</v>
      </c>
      <c r="Q12" s="606">
        <v>24</v>
      </c>
      <c r="R12" s="606">
        <v>25</v>
      </c>
      <c r="S12" s="607">
        <v>765.02</v>
      </c>
    </row>
    <row r="13" spans="1:21" ht="21.95" customHeight="1">
      <c r="A13" s="618" t="s">
        <v>14</v>
      </c>
      <c r="B13" s="478">
        <v>0</v>
      </c>
      <c r="C13" s="478">
        <v>0</v>
      </c>
      <c r="D13" s="478">
        <v>0</v>
      </c>
      <c r="E13" s="478">
        <v>0</v>
      </c>
      <c r="F13" s="478">
        <v>0</v>
      </c>
      <c r="G13" s="478">
        <v>0</v>
      </c>
      <c r="H13" s="606">
        <v>2</v>
      </c>
      <c r="I13" s="607">
        <v>1412</v>
      </c>
      <c r="J13" s="606">
        <v>41</v>
      </c>
      <c r="K13" s="606">
        <v>0</v>
      </c>
      <c r="L13" s="606">
        <v>41</v>
      </c>
      <c r="M13" s="607">
        <v>23375.23</v>
      </c>
      <c r="N13" s="606">
        <v>2</v>
      </c>
      <c r="O13" s="607">
        <v>1412</v>
      </c>
      <c r="P13" s="606">
        <v>41</v>
      </c>
      <c r="Q13" s="606">
        <v>0</v>
      </c>
      <c r="R13" s="606">
        <v>41</v>
      </c>
      <c r="S13" s="607">
        <v>23375.23</v>
      </c>
    </row>
    <row r="14" spans="1:21" ht="21.95" customHeight="1">
      <c r="A14" s="618" t="s">
        <v>751</v>
      </c>
      <c r="B14" s="478">
        <v>0</v>
      </c>
      <c r="C14" s="478">
        <v>0</v>
      </c>
      <c r="D14" s="478">
        <v>0</v>
      </c>
      <c r="E14" s="478">
        <v>0</v>
      </c>
      <c r="F14" s="478">
        <v>0</v>
      </c>
      <c r="G14" s="478">
        <v>0</v>
      </c>
      <c r="H14" s="606">
        <v>1</v>
      </c>
      <c r="I14" s="607">
        <v>12.5</v>
      </c>
      <c r="J14" s="606">
        <v>0</v>
      </c>
      <c r="K14" s="606">
        <v>0</v>
      </c>
      <c r="L14" s="606">
        <v>0</v>
      </c>
      <c r="M14" s="607">
        <v>969.5</v>
      </c>
      <c r="N14" s="606">
        <v>1</v>
      </c>
      <c r="O14" s="607">
        <v>12.5</v>
      </c>
      <c r="P14" s="606">
        <v>0</v>
      </c>
      <c r="Q14" s="606">
        <v>0</v>
      </c>
      <c r="R14" s="606">
        <v>0</v>
      </c>
      <c r="S14" s="607">
        <v>969.5</v>
      </c>
    </row>
    <row r="15" spans="1:21" ht="21.95" customHeight="1">
      <c r="A15" s="618" t="s">
        <v>0</v>
      </c>
      <c r="B15" s="478">
        <v>0</v>
      </c>
      <c r="C15" s="478">
        <v>0</v>
      </c>
      <c r="D15" s="478">
        <v>0</v>
      </c>
      <c r="E15" s="478">
        <v>0</v>
      </c>
      <c r="F15" s="478">
        <v>0</v>
      </c>
      <c r="G15" s="478">
        <v>0</v>
      </c>
      <c r="H15" s="606">
        <v>1</v>
      </c>
      <c r="I15" s="607">
        <v>400</v>
      </c>
      <c r="J15" s="606">
        <v>0</v>
      </c>
      <c r="K15" s="606">
        <v>0</v>
      </c>
      <c r="L15" s="606">
        <v>0</v>
      </c>
      <c r="M15" s="607">
        <v>20294.46</v>
      </c>
      <c r="N15" s="606">
        <v>1</v>
      </c>
      <c r="O15" s="607">
        <v>400</v>
      </c>
      <c r="P15" s="606">
        <v>0</v>
      </c>
      <c r="Q15" s="606">
        <v>0</v>
      </c>
      <c r="R15" s="606">
        <v>0</v>
      </c>
      <c r="S15" s="607">
        <v>20294.46</v>
      </c>
    </row>
    <row r="16" spans="1:21" ht="21.95" customHeight="1">
      <c r="A16" s="618" t="s">
        <v>767</v>
      </c>
      <c r="B16" s="478">
        <v>0</v>
      </c>
      <c r="C16" s="478">
        <v>0</v>
      </c>
      <c r="D16" s="478">
        <v>0</v>
      </c>
      <c r="E16" s="478">
        <v>0</v>
      </c>
      <c r="F16" s="478">
        <v>0</v>
      </c>
      <c r="G16" s="478">
        <v>0</v>
      </c>
      <c r="H16" s="606">
        <v>1</v>
      </c>
      <c r="I16" s="607">
        <v>51.2</v>
      </c>
      <c r="J16" s="606">
        <v>15</v>
      </c>
      <c r="K16" s="606">
        <v>0</v>
      </c>
      <c r="L16" s="606">
        <v>15</v>
      </c>
      <c r="M16" s="607">
        <v>490</v>
      </c>
      <c r="N16" s="606">
        <v>1</v>
      </c>
      <c r="O16" s="607">
        <v>51.2</v>
      </c>
      <c r="P16" s="606">
        <v>15</v>
      </c>
      <c r="Q16" s="606">
        <v>0</v>
      </c>
      <c r="R16" s="606">
        <v>15</v>
      </c>
      <c r="S16" s="607">
        <v>490</v>
      </c>
    </row>
    <row r="17" spans="1:19" ht="21.95" customHeight="1">
      <c r="A17" s="618" t="s">
        <v>4</v>
      </c>
      <c r="B17" s="478">
        <v>0</v>
      </c>
      <c r="C17" s="478">
        <v>0</v>
      </c>
      <c r="D17" s="478">
        <v>0</v>
      </c>
      <c r="E17" s="478">
        <v>0</v>
      </c>
      <c r="F17" s="478">
        <v>0</v>
      </c>
      <c r="G17" s="478">
        <v>0</v>
      </c>
      <c r="H17" s="606">
        <v>8</v>
      </c>
      <c r="I17" s="607">
        <v>3129.6498149999998</v>
      </c>
      <c r="J17" s="606">
        <v>252</v>
      </c>
      <c r="K17" s="606">
        <v>230</v>
      </c>
      <c r="L17" s="606">
        <v>482</v>
      </c>
      <c r="M17" s="607">
        <v>8407.0400000000009</v>
      </c>
      <c r="N17" s="606">
        <v>8</v>
      </c>
      <c r="O17" s="607">
        <v>3129.6498149999998</v>
      </c>
      <c r="P17" s="606">
        <v>252</v>
      </c>
      <c r="Q17" s="606">
        <v>230</v>
      </c>
      <c r="R17" s="606">
        <v>482</v>
      </c>
      <c r="S17" s="607">
        <v>8407.0400000000009</v>
      </c>
    </row>
    <row r="18" spans="1:19" ht="21.95" customHeight="1">
      <c r="A18" s="618" t="s">
        <v>38</v>
      </c>
      <c r="B18" s="478">
        <v>0</v>
      </c>
      <c r="C18" s="478">
        <v>0</v>
      </c>
      <c r="D18" s="478">
        <v>0</v>
      </c>
      <c r="E18" s="478">
        <v>0</v>
      </c>
      <c r="F18" s="478">
        <v>0</v>
      </c>
      <c r="G18" s="478">
        <v>0</v>
      </c>
      <c r="H18" s="606">
        <v>1</v>
      </c>
      <c r="I18" s="607">
        <v>38</v>
      </c>
      <c r="J18" s="606">
        <v>105</v>
      </c>
      <c r="K18" s="606">
        <v>30</v>
      </c>
      <c r="L18" s="606">
        <v>135</v>
      </c>
      <c r="M18" s="607">
        <v>936.75</v>
      </c>
      <c r="N18" s="606">
        <v>1</v>
      </c>
      <c r="O18" s="607">
        <v>38</v>
      </c>
      <c r="P18" s="606">
        <v>105</v>
      </c>
      <c r="Q18" s="606">
        <v>30</v>
      </c>
      <c r="R18" s="606">
        <v>135</v>
      </c>
      <c r="S18" s="607">
        <v>936.75</v>
      </c>
    </row>
    <row r="19" spans="1:19" ht="21.95" customHeight="1">
      <c r="A19" s="553" t="s">
        <v>135</v>
      </c>
      <c r="B19" s="578">
        <v>0</v>
      </c>
      <c r="C19" s="578">
        <v>0</v>
      </c>
      <c r="D19" s="578">
        <v>0</v>
      </c>
      <c r="E19" s="578">
        <v>0</v>
      </c>
      <c r="F19" s="578">
        <v>0</v>
      </c>
      <c r="G19" s="578">
        <v>0</v>
      </c>
      <c r="H19" s="463">
        <v>25</v>
      </c>
      <c r="I19" s="464">
        <v>8159.7308149999999</v>
      </c>
      <c r="J19" s="463">
        <v>939</v>
      </c>
      <c r="K19" s="463">
        <v>696</v>
      </c>
      <c r="L19" s="463">
        <v>1635</v>
      </c>
      <c r="M19" s="464">
        <v>87468.969999999987</v>
      </c>
      <c r="N19" s="463">
        <v>25</v>
      </c>
      <c r="O19" s="464">
        <v>8159.7308149999999</v>
      </c>
      <c r="P19" s="463">
        <v>939</v>
      </c>
      <c r="Q19" s="463">
        <v>696</v>
      </c>
      <c r="R19" s="463">
        <v>1635</v>
      </c>
      <c r="S19" s="464">
        <v>87468.969999999987</v>
      </c>
    </row>
  </sheetData>
  <sortState xmlns:xlrd2="http://schemas.microsoft.com/office/spreadsheetml/2017/richdata2" ref="A1:H11">
    <sortCondition ref="A1:A11"/>
  </sortState>
  <mergeCells count="7">
    <mergeCell ref="A1:S1"/>
    <mergeCell ref="B2:G2"/>
    <mergeCell ref="H2:M2"/>
    <mergeCell ref="N2:S2"/>
    <mergeCell ref="D3:F3"/>
    <mergeCell ref="J3:L3"/>
    <mergeCell ref="P3:R3"/>
  </mergeCells>
  <pageMargins left="0.27559055118110237" right="7.874015748031496E-2" top="0.55118110236220474" bottom="0.55118110236220474" header="0.31496062992125984" footer="0.31496062992125984"/>
  <pageSetup paperSize="9" firstPageNumber="22" orientation="landscape" useFirstPageNumber="1" r:id="rId1"/>
  <headerFooter>
    <oddFooter>&amp;C-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5"/>
  <sheetViews>
    <sheetView workbookViewId="0">
      <selection sqref="A1:S1"/>
    </sheetView>
  </sheetViews>
  <sheetFormatPr defaultColWidth="9.125" defaultRowHeight="20.100000000000001" customHeight="1"/>
  <cols>
    <col min="1" max="1" width="9" style="89" customWidth="1"/>
    <col min="2" max="2" width="5.25" style="89" customWidth="1"/>
    <col min="3" max="3" width="8.25" style="89" customWidth="1"/>
    <col min="4" max="6" width="4.875" style="89" customWidth="1"/>
    <col min="7" max="7" width="7.25" style="89" customWidth="1"/>
    <col min="8" max="8" width="6" style="37" customWidth="1"/>
    <col min="9" max="9" width="9.375" style="38" bestFit="1" customWidth="1"/>
    <col min="10" max="11" width="6" style="37" customWidth="1"/>
    <col min="12" max="12" width="6.875" style="37" customWidth="1"/>
    <col min="13" max="13" width="10" style="38" customWidth="1"/>
    <col min="14" max="14" width="5.875" style="37" customWidth="1"/>
    <col min="15" max="15" width="9.375" style="38" bestFit="1" customWidth="1"/>
    <col min="16" max="17" width="6.125" style="37" customWidth="1"/>
    <col min="18" max="18" width="7.125" style="37" customWidth="1"/>
    <col min="19" max="19" width="9.875" style="38" customWidth="1"/>
    <col min="20" max="16384" width="9.125" style="11"/>
  </cols>
  <sheetData>
    <row r="1" spans="1:19" ht="24" customHeight="1">
      <c r="A1" s="794" t="s">
        <v>2234</v>
      </c>
      <c r="B1" s="794"/>
      <c r="C1" s="794"/>
      <c r="D1" s="794"/>
      <c r="E1" s="794"/>
      <c r="F1" s="794"/>
      <c r="G1" s="794"/>
      <c r="H1" s="794"/>
      <c r="I1" s="794"/>
      <c r="J1" s="794"/>
      <c r="K1" s="794"/>
      <c r="L1" s="794"/>
      <c r="M1" s="794"/>
      <c r="N1" s="794"/>
      <c r="O1" s="794"/>
      <c r="P1" s="794"/>
      <c r="Q1" s="794"/>
      <c r="R1" s="794"/>
      <c r="S1" s="794"/>
    </row>
    <row r="2" spans="1:19" ht="20.100000000000001" customHeight="1">
      <c r="A2" s="205" t="s">
        <v>208</v>
      </c>
      <c r="B2" s="856" t="s">
        <v>210</v>
      </c>
      <c r="C2" s="857"/>
      <c r="D2" s="857"/>
      <c r="E2" s="857"/>
      <c r="F2" s="857"/>
      <c r="G2" s="858"/>
      <c r="H2" s="859" t="s">
        <v>211</v>
      </c>
      <c r="I2" s="860"/>
      <c r="J2" s="860"/>
      <c r="K2" s="860"/>
      <c r="L2" s="860"/>
      <c r="M2" s="861"/>
      <c r="N2" s="859" t="s">
        <v>152</v>
      </c>
      <c r="O2" s="860"/>
      <c r="P2" s="860"/>
      <c r="Q2" s="860"/>
      <c r="R2" s="860"/>
      <c r="S2" s="862"/>
    </row>
    <row r="3" spans="1:19" ht="20.100000000000001" customHeight="1">
      <c r="A3" s="206" t="s">
        <v>209</v>
      </c>
      <c r="B3" s="116" t="s">
        <v>136</v>
      </c>
      <c r="C3" s="117" t="s">
        <v>139</v>
      </c>
      <c r="D3" s="863" t="s">
        <v>140</v>
      </c>
      <c r="E3" s="864"/>
      <c r="F3" s="865"/>
      <c r="G3" s="118" t="s">
        <v>184</v>
      </c>
      <c r="H3" s="119" t="s">
        <v>136</v>
      </c>
      <c r="I3" s="120" t="s">
        <v>139</v>
      </c>
      <c r="J3" s="866" t="s">
        <v>140</v>
      </c>
      <c r="K3" s="867"/>
      <c r="L3" s="868"/>
      <c r="M3" s="369" t="s">
        <v>184</v>
      </c>
      <c r="N3" s="12" t="s">
        <v>136</v>
      </c>
      <c r="O3" s="13" t="s">
        <v>139</v>
      </c>
      <c r="P3" s="866" t="s">
        <v>140</v>
      </c>
      <c r="Q3" s="867"/>
      <c r="R3" s="868"/>
      <c r="S3" s="367" t="s">
        <v>184</v>
      </c>
    </row>
    <row r="4" spans="1:19" ht="20.25" customHeight="1">
      <c r="A4" s="207" t="s">
        <v>212</v>
      </c>
      <c r="B4" s="14" t="s">
        <v>141</v>
      </c>
      <c r="C4" s="15" t="s">
        <v>142</v>
      </c>
      <c r="D4" s="16" t="s">
        <v>143</v>
      </c>
      <c r="E4" s="17" t="s">
        <v>144</v>
      </c>
      <c r="F4" s="18" t="s">
        <v>135</v>
      </c>
      <c r="G4" s="19" t="s">
        <v>185</v>
      </c>
      <c r="H4" s="20" t="s">
        <v>141</v>
      </c>
      <c r="I4" s="21" t="s">
        <v>142</v>
      </c>
      <c r="J4" s="22" t="s">
        <v>143</v>
      </c>
      <c r="K4" s="23" t="s">
        <v>144</v>
      </c>
      <c r="L4" s="22" t="s">
        <v>135</v>
      </c>
      <c r="M4" s="347" t="s">
        <v>185</v>
      </c>
      <c r="N4" s="20" t="s">
        <v>141</v>
      </c>
      <c r="O4" s="24" t="s">
        <v>142</v>
      </c>
      <c r="P4" s="25" t="s">
        <v>143</v>
      </c>
      <c r="Q4" s="121" t="s">
        <v>144</v>
      </c>
      <c r="R4" s="121" t="s">
        <v>135</v>
      </c>
      <c r="S4" s="368" t="s">
        <v>185</v>
      </c>
    </row>
    <row r="5" spans="1:19" ht="18.95" customHeight="1">
      <c r="A5" s="608" t="s">
        <v>64</v>
      </c>
      <c r="B5" s="467">
        <v>0</v>
      </c>
      <c r="C5" s="467">
        <v>0</v>
      </c>
      <c r="D5" s="467">
        <v>0</v>
      </c>
      <c r="E5" s="467">
        <v>0</v>
      </c>
      <c r="F5" s="467">
        <v>0</v>
      </c>
      <c r="G5" s="467">
        <v>0</v>
      </c>
      <c r="H5" s="609">
        <v>2</v>
      </c>
      <c r="I5" s="610">
        <v>241.2</v>
      </c>
      <c r="J5" s="609">
        <v>38</v>
      </c>
      <c r="K5" s="609">
        <v>4</v>
      </c>
      <c r="L5" s="609">
        <v>42</v>
      </c>
      <c r="M5" s="610">
        <v>2803</v>
      </c>
      <c r="N5" s="609">
        <v>2</v>
      </c>
      <c r="O5" s="610">
        <v>241.2</v>
      </c>
      <c r="P5" s="609">
        <v>38</v>
      </c>
      <c r="Q5" s="609">
        <v>4</v>
      </c>
      <c r="R5" s="609">
        <v>42</v>
      </c>
      <c r="S5" s="610">
        <v>2803</v>
      </c>
    </row>
    <row r="6" spans="1:19" ht="18.95" customHeight="1">
      <c r="A6" s="611" t="s">
        <v>89</v>
      </c>
      <c r="B6" s="478">
        <v>0</v>
      </c>
      <c r="C6" s="478">
        <v>0</v>
      </c>
      <c r="D6" s="478">
        <v>0</v>
      </c>
      <c r="E6" s="478">
        <v>0</v>
      </c>
      <c r="F6" s="478">
        <v>0</v>
      </c>
      <c r="G6" s="478">
        <v>0</v>
      </c>
      <c r="H6" s="600">
        <v>1</v>
      </c>
      <c r="I6" s="601">
        <v>400</v>
      </c>
      <c r="J6" s="600">
        <v>0</v>
      </c>
      <c r="K6" s="600">
        <v>0</v>
      </c>
      <c r="L6" s="600">
        <v>0</v>
      </c>
      <c r="M6" s="601">
        <v>20294.46</v>
      </c>
      <c r="N6" s="600">
        <v>1</v>
      </c>
      <c r="O6" s="601">
        <v>400</v>
      </c>
      <c r="P6" s="600">
        <v>0</v>
      </c>
      <c r="Q6" s="600">
        <v>0</v>
      </c>
      <c r="R6" s="600">
        <v>0</v>
      </c>
      <c r="S6" s="601">
        <v>20294.46</v>
      </c>
    </row>
    <row r="7" spans="1:19" ht="18.95" customHeight="1">
      <c r="A7" s="611" t="s">
        <v>316</v>
      </c>
      <c r="B7" s="478">
        <v>0</v>
      </c>
      <c r="C7" s="478">
        <v>0</v>
      </c>
      <c r="D7" s="478">
        <v>0</v>
      </c>
      <c r="E7" s="478">
        <v>0</v>
      </c>
      <c r="F7" s="478">
        <v>0</v>
      </c>
      <c r="G7" s="478">
        <v>0</v>
      </c>
      <c r="H7" s="600">
        <v>1</v>
      </c>
      <c r="I7" s="601">
        <v>560</v>
      </c>
      <c r="J7" s="600">
        <v>8</v>
      </c>
      <c r="K7" s="600">
        <v>0</v>
      </c>
      <c r="L7" s="600">
        <v>8</v>
      </c>
      <c r="M7" s="601">
        <v>1069.29</v>
      </c>
      <c r="N7" s="600">
        <v>1</v>
      </c>
      <c r="O7" s="601">
        <v>560</v>
      </c>
      <c r="P7" s="600">
        <v>8</v>
      </c>
      <c r="Q7" s="600">
        <v>0</v>
      </c>
      <c r="R7" s="600">
        <v>8</v>
      </c>
      <c r="S7" s="601">
        <v>1069.29</v>
      </c>
    </row>
    <row r="8" spans="1:19" ht="18.95" customHeight="1">
      <c r="A8" s="611" t="s">
        <v>333</v>
      </c>
      <c r="B8" s="478">
        <v>0</v>
      </c>
      <c r="C8" s="478">
        <v>0</v>
      </c>
      <c r="D8" s="478">
        <v>0</v>
      </c>
      <c r="E8" s="478">
        <v>0</v>
      </c>
      <c r="F8" s="478">
        <v>0</v>
      </c>
      <c r="G8" s="478">
        <v>0</v>
      </c>
      <c r="H8" s="600">
        <v>1</v>
      </c>
      <c r="I8" s="601">
        <v>0</v>
      </c>
      <c r="J8" s="600">
        <v>0</v>
      </c>
      <c r="K8" s="600">
        <v>0</v>
      </c>
      <c r="L8" s="600">
        <v>0</v>
      </c>
      <c r="M8" s="601">
        <v>3224.67</v>
      </c>
      <c r="N8" s="600">
        <v>1</v>
      </c>
      <c r="O8" s="601">
        <v>0</v>
      </c>
      <c r="P8" s="600">
        <v>0</v>
      </c>
      <c r="Q8" s="600">
        <v>0</v>
      </c>
      <c r="R8" s="600">
        <v>0</v>
      </c>
      <c r="S8" s="601">
        <v>3224.67</v>
      </c>
    </row>
    <row r="9" spans="1:19" ht="18.95" customHeight="1">
      <c r="A9" s="611" t="s">
        <v>780</v>
      </c>
      <c r="B9" s="478">
        <v>0</v>
      </c>
      <c r="C9" s="478">
        <v>0</v>
      </c>
      <c r="D9" s="478">
        <v>0</v>
      </c>
      <c r="E9" s="478">
        <v>0</v>
      </c>
      <c r="F9" s="478">
        <v>0</v>
      </c>
      <c r="G9" s="478">
        <v>0</v>
      </c>
      <c r="H9" s="600">
        <v>1</v>
      </c>
      <c r="I9" s="601">
        <v>12.5</v>
      </c>
      <c r="J9" s="600">
        <v>0</v>
      </c>
      <c r="K9" s="600">
        <v>0</v>
      </c>
      <c r="L9" s="600">
        <v>0</v>
      </c>
      <c r="M9" s="601">
        <v>969.5</v>
      </c>
      <c r="N9" s="600">
        <v>1</v>
      </c>
      <c r="O9" s="601">
        <v>12.5</v>
      </c>
      <c r="P9" s="600">
        <v>0</v>
      </c>
      <c r="Q9" s="600">
        <v>0</v>
      </c>
      <c r="R9" s="600">
        <v>0</v>
      </c>
      <c r="S9" s="601">
        <v>969.5</v>
      </c>
    </row>
    <row r="10" spans="1:19" ht="18.95" customHeight="1">
      <c r="A10" s="612" t="s">
        <v>67</v>
      </c>
      <c r="B10" s="478">
        <v>0</v>
      </c>
      <c r="C10" s="478">
        <v>0</v>
      </c>
      <c r="D10" s="478">
        <v>0</v>
      </c>
      <c r="E10" s="478">
        <v>0</v>
      </c>
      <c r="F10" s="478">
        <v>0</v>
      </c>
      <c r="G10" s="478">
        <v>0</v>
      </c>
      <c r="H10" s="600">
        <v>1</v>
      </c>
      <c r="I10" s="601">
        <v>15</v>
      </c>
      <c r="J10" s="600">
        <v>11</v>
      </c>
      <c r="K10" s="600">
        <v>2</v>
      </c>
      <c r="L10" s="600">
        <v>13</v>
      </c>
      <c r="M10" s="601">
        <v>335</v>
      </c>
      <c r="N10" s="600">
        <v>1</v>
      </c>
      <c r="O10" s="601">
        <v>15</v>
      </c>
      <c r="P10" s="600">
        <v>11</v>
      </c>
      <c r="Q10" s="600">
        <v>2</v>
      </c>
      <c r="R10" s="600">
        <v>13</v>
      </c>
      <c r="S10" s="601">
        <v>335</v>
      </c>
    </row>
    <row r="11" spans="1:19" ht="20.100000000000001" customHeight="1">
      <c r="A11" s="612" t="s">
        <v>86</v>
      </c>
      <c r="B11" s="478">
        <v>0</v>
      </c>
      <c r="C11" s="478">
        <v>0</v>
      </c>
      <c r="D11" s="478">
        <v>0</v>
      </c>
      <c r="E11" s="478">
        <v>0</v>
      </c>
      <c r="F11" s="478">
        <v>0</v>
      </c>
      <c r="G11" s="478">
        <v>0</v>
      </c>
      <c r="H11" s="600">
        <v>1</v>
      </c>
      <c r="I11" s="601">
        <v>852</v>
      </c>
      <c r="J11" s="600">
        <v>33</v>
      </c>
      <c r="K11" s="600">
        <v>0</v>
      </c>
      <c r="L11" s="600">
        <v>33</v>
      </c>
      <c r="M11" s="601">
        <v>22305.94</v>
      </c>
      <c r="N11" s="600">
        <v>1</v>
      </c>
      <c r="O11" s="601">
        <v>852</v>
      </c>
      <c r="P11" s="600">
        <v>33</v>
      </c>
      <c r="Q11" s="600">
        <v>0</v>
      </c>
      <c r="R11" s="600">
        <v>33</v>
      </c>
      <c r="S11" s="601">
        <v>22305.94</v>
      </c>
    </row>
    <row r="12" spans="1:19" ht="20.100000000000001" customHeight="1">
      <c r="A12" s="612" t="s">
        <v>477</v>
      </c>
      <c r="B12" s="478">
        <v>0</v>
      </c>
      <c r="C12" s="478">
        <v>0</v>
      </c>
      <c r="D12" s="478">
        <v>0</v>
      </c>
      <c r="E12" s="478">
        <v>0</v>
      </c>
      <c r="F12" s="478">
        <v>0</v>
      </c>
      <c r="G12" s="478">
        <v>0</v>
      </c>
      <c r="H12" s="600">
        <v>1</v>
      </c>
      <c r="I12" s="601">
        <v>110</v>
      </c>
      <c r="J12" s="600">
        <v>27</v>
      </c>
      <c r="K12" s="600">
        <v>17</v>
      </c>
      <c r="L12" s="600">
        <v>44</v>
      </c>
      <c r="M12" s="601">
        <v>492</v>
      </c>
      <c r="N12" s="600">
        <v>1</v>
      </c>
      <c r="O12" s="601">
        <v>110</v>
      </c>
      <c r="P12" s="600">
        <v>27</v>
      </c>
      <c r="Q12" s="600">
        <v>17</v>
      </c>
      <c r="R12" s="600">
        <v>44</v>
      </c>
      <c r="S12" s="601">
        <v>492</v>
      </c>
    </row>
    <row r="13" spans="1:19" ht="20.100000000000001" customHeight="1">
      <c r="A13" s="612" t="s">
        <v>35</v>
      </c>
      <c r="B13" s="478">
        <v>0</v>
      </c>
      <c r="C13" s="478">
        <v>0</v>
      </c>
      <c r="D13" s="478">
        <v>0</v>
      </c>
      <c r="E13" s="478">
        <v>0</v>
      </c>
      <c r="F13" s="478">
        <v>0</v>
      </c>
      <c r="G13" s="478">
        <v>0</v>
      </c>
      <c r="H13" s="600">
        <v>1</v>
      </c>
      <c r="I13" s="601">
        <v>2500</v>
      </c>
      <c r="J13" s="600">
        <v>266</v>
      </c>
      <c r="K13" s="600">
        <v>208</v>
      </c>
      <c r="L13" s="600">
        <v>474</v>
      </c>
      <c r="M13" s="601">
        <v>13944.75</v>
      </c>
      <c r="N13" s="600">
        <v>1</v>
      </c>
      <c r="O13" s="601">
        <v>2500</v>
      </c>
      <c r="P13" s="600">
        <v>266</v>
      </c>
      <c r="Q13" s="600">
        <v>208</v>
      </c>
      <c r="R13" s="600">
        <v>474</v>
      </c>
      <c r="S13" s="601">
        <v>13944.75</v>
      </c>
    </row>
    <row r="14" spans="1:19" ht="20.100000000000001" customHeight="1">
      <c r="A14" s="612" t="s">
        <v>27</v>
      </c>
      <c r="B14" s="478">
        <v>0</v>
      </c>
      <c r="C14" s="478">
        <v>0</v>
      </c>
      <c r="D14" s="478">
        <v>0</v>
      </c>
      <c r="E14" s="478">
        <v>0</v>
      </c>
      <c r="F14" s="478">
        <v>0</v>
      </c>
      <c r="G14" s="478">
        <v>0</v>
      </c>
      <c r="H14" s="600">
        <v>1</v>
      </c>
      <c r="I14" s="601">
        <v>3</v>
      </c>
      <c r="J14" s="600">
        <v>5</v>
      </c>
      <c r="K14" s="600">
        <v>2</v>
      </c>
      <c r="L14" s="600">
        <v>7</v>
      </c>
      <c r="M14" s="601">
        <v>285</v>
      </c>
      <c r="N14" s="600">
        <v>1</v>
      </c>
      <c r="O14" s="601">
        <v>3</v>
      </c>
      <c r="P14" s="600">
        <v>5</v>
      </c>
      <c r="Q14" s="600">
        <v>2</v>
      </c>
      <c r="R14" s="600">
        <v>7</v>
      </c>
      <c r="S14" s="601">
        <v>285</v>
      </c>
    </row>
    <row r="15" spans="1:19" ht="20.100000000000001" customHeight="1">
      <c r="A15" s="612" t="s">
        <v>17</v>
      </c>
      <c r="B15" s="478">
        <v>0</v>
      </c>
      <c r="C15" s="478">
        <v>0</v>
      </c>
      <c r="D15" s="478">
        <v>0</v>
      </c>
      <c r="E15" s="478">
        <v>0</v>
      </c>
      <c r="F15" s="478">
        <v>0</v>
      </c>
      <c r="G15" s="478">
        <v>0</v>
      </c>
      <c r="H15" s="600">
        <v>2</v>
      </c>
      <c r="I15" s="601">
        <v>214</v>
      </c>
      <c r="J15" s="600">
        <v>101</v>
      </c>
      <c r="K15" s="600">
        <v>135</v>
      </c>
      <c r="L15" s="600">
        <v>236</v>
      </c>
      <c r="M15" s="601">
        <v>3303.48</v>
      </c>
      <c r="N15" s="600">
        <v>2</v>
      </c>
      <c r="O15" s="601">
        <v>214</v>
      </c>
      <c r="P15" s="600">
        <v>101</v>
      </c>
      <c r="Q15" s="600">
        <v>135</v>
      </c>
      <c r="R15" s="600">
        <v>236</v>
      </c>
      <c r="S15" s="601">
        <v>3303.48</v>
      </c>
    </row>
    <row r="16" spans="1:19" ht="20.100000000000001" customHeight="1">
      <c r="A16" s="612" t="s">
        <v>21</v>
      </c>
      <c r="B16" s="478">
        <v>0</v>
      </c>
      <c r="C16" s="478">
        <v>0</v>
      </c>
      <c r="D16" s="478">
        <v>0</v>
      </c>
      <c r="E16" s="478">
        <v>0</v>
      </c>
      <c r="F16" s="478">
        <v>0</v>
      </c>
      <c r="G16" s="478">
        <v>0</v>
      </c>
      <c r="H16" s="600">
        <v>3</v>
      </c>
      <c r="I16" s="601">
        <v>259.68100000000004</v>
      </c>
      <c r="J16" s="600">
        <v>16</v>
      </c>
      <c r="K16" s="600">
        <v>39</v>
      </c>
      <c r="L16" s="600">
        <v>55</v>
      </c>
      <c r="M16" s="601">
        <v>810.46</v>
      </c>
      <c r="N16" s="600">
        <v>3</v>
      </c>
      <c r="O16" s="601">
        <v>259.68100000000004</v>
      </c>
      <c r="P16" s="600">
        <v>16</v>
      </c>
      <c r="Q16" s="600">
        <v>39</v>
      </c>
      <c r="R16" s="600">
        <v>55</v>
      </c>
      <c r="S16" s="601">
        <v>810.46</v>
      </c>
    </row>
    <row r="17" spans="1:19" ht="20.100000000000001" customHeight="1">
      <c r="A17" s="612" t="s">
        <v>2235</v>
      </c>
      <c r="B17" s="478">
        <v>0</v>
      </c>
      <c r="C17" s="478">
        <v>0</v>
      </c>
      <c r="D17" s="478">
        <v>0</v>
      </c>
      <c r="E17" s="478">
        <v>0</v>
      </c>
      <c r="F17" s="478">
        <v>0</v>
      </c>
      <c r="G17" s="478">
        <v>0</v>
      </c>
      <c r="H17" s="600">
        <v>1</v>
      </c>
      <c r="I17" s="601">
        <v>96.296000000000006</v>
      </c>
      <c r="J17" s="600">
        <v>43</v>
      </c>
      <c r="K17" s="600">
        <v>35</v>
      </c>
      <c r="L17" s="600">
        <v>78</v>
      </c>
      <c r="M17" s="601">
        <v>155</v>
      </c>
      <c r="N17" s="600">
        <v>1</v>
      </c>
      <c r="O17" s="601">
        <v>96.296000000000006</v>
      </c>
      <c r="P17" s="600">
        <v>43</v>
      </c>
      <c r="Q17" s="600">
        <v>35</v>
      </c>
      <c r="R17" s="600">
        <v>78</v>
      </c>
      <c r="S17" s="601">
        <v>155</v>
      </c>
    </row>
    <row r="18" spans="1:19" ht="20.100000000000001" customHeight="1">
      <c r="A18" s="613" t="s">
        <v>550</v>
      </c>
      <c r="B18" s="478">
        <v>0</v>
      </c>
      <c r="C18" s="478">
        <v>0</v>
      </c>
      <c r="D18" s="478">
        <v>0</v>
      </c>
      <c r="E18" s="478">
        <v>0</v>
      </c>
      <c r="F18" s="478">
        <v>0</v>
      </c>
      <c r="G18" s="478">
        <v>0</v>
      </c>
      <c r="H18" s="604">
        <v>1</v>
      </c>
      <c r="I18" s="605">
        <v>38</v>
      </c>
      <c r="J18" s="604">
        <v>105</v>
      </c>
      <c r="K18" s="604">
        <v>30</v>
      </c>
      <c r="L18" s="604">
        <v>135</v>
      </c>
      <c r="M18" s="605">
        <v>936.75</v>
      </c>
      <c r="N18" s="604">
        <v>1</v>
      </c>
      <c r="O18" s="605">
        <v>38</v>
      </c>
      <c r="P18" s="604">
        <v>105</v>
      </c>
      <c r="Q18" s="604">
        <v>30</v>
      </c>
      <c r="R18" s="604">
        <v>135</v>
      </c>
      <c r="S18" s="605">
        <v>936.75</v>
      </c>
    </row>
    <row r="19" spans="1:19" ht="20.100000000000001" customHeight="1">
      <c r="A19" s="613" t="s">
        <v>40</v>
      </c>
      <c r="B19" s="478">
        <v>0</v>
      </c>
      <c r="C19" s="478">
        <v>0</v>
      </c>
      <c r="D19" s="478">
        <v>0</v>
      </c>
      <c r="E19" s="478">
        <v>0</v>
      </c>
      <c r="F19" s="478">
        <v>0</v>
      </c>
      <c r="G19" s="478">
        <v>0</v>
      </c>
      <c r="H19" s="604">
        <v>1</v>
      </c>
      <c r="I19" s="605">
        <v>53</v>
      </c>
      <c r="J19" s="604">
        <v>159</v>
      </c>
      <c r="K19" s="604">
        <v>141</v>
      </c>
      <c r="L19" s="604">
        <v>300</v>
      </c>
      <c r="M19" s="605">
        <v>11156.39</v>
      </c>
      <c r="N19" s="604">
        <v>1</v>
      </c>
      <c r="O19" s="605">
        <v>53</v>
      </c>
      <c r="P19" s="604">
        <v>159</v>
      </c>
      <c r="Q19" s="604">
        <v>141</v>
      </c>
      <c r="R19" s="604">
        <v>300</v>
      </c>
      <c r="S19" s="605">
        <v>11156.39</v>
      </c>
    </row>
    <row r="20" spans="1:19" ht="20.100000000000001" customHeight="1">
      <c r="A20" s="613" t="s">
        <v>594</v>
      </c>
      <c r="B20" s="478">
        <v>0</v>
      </c>
      <c r="C20" s="478">
        <v>0</v>
      </c>
      <c r="D20" s="478">
        <v>0</v>
      </c>
      <c r="E20" s="478">
        <v>0</v>
      </c>
      <c r="F20" s="478">
        <v>0</v>
      </c>
      <c r="G20" s="478">
        <v>0</v>
      </c>
      <c r="H20" s="604">
        <v>1</v>
      </c>
      <c r="I20" s="605">
        <v>58.7</v>
      </c>
      <c r="J20" s="604">
        <v>9</v>
      </c>
      <c r="K20" s="604">
        <v>9</v>
      </c>
      <c r="L20" s="604">
        <v>18</v>
      </c>
      <c r="M20" s="605">
        <v>358.22</v>
      </c>
      <c r="N20" s="604">
        <v>1</v>
      </c>
      <c r="O20" s="605">
        <v>58.7</v>
      </c>
      <c r="P20" s="604">
        <v>9</v>
      </c>
      <c r="Q20" s="604">
        <v>9</v>
      </c>
      <c r="R20" s="604">
        <v>18</v>
      </c>
      <c r="S20" s="605">
        <v>358.22</v>
      </c>
    </row>
    <row r="21" spans="1:19" ht="20.100000000000001" customHeight="1">
      <c r="A21" s="613" t="s">
        <v>20</v>
      </c>
      <c r="B21" s="478">
        <v>0</v>
      </c>
      <c r="C21" s="478">
        <v>0</v>
      </c>
      <c r="D21" s="478">
        <v>0</v>
      </c>
      <c r="E21" s="478">
        <v>0</v>
      </c>
      <c r="F21" s="478">
        <v>0</v>
      </c>
      <c r="G21" s="478">
        <v>0</v>
      </c>
      <c r="H21" s="604">
        <v>1</v>
      </c>
      <c r="I21" s="605">
        <v>2546</v>
      </c>
      <c r="J21" s="604">
        <v>15</v>
      </c>
      <c r="K21" s="604">
        <v>0</v>
      </c>
      <c r="L21" s="604">
        <v>15</v>
      </c>
      <c r="M21" s="605">
        <v>3400.36</v>
      </c>
      <c r="N21" s="604">
        <v>1</v>
      </c>
      <c r="O21" s="605">
        <v>2546</v>
      </c>
      <c r="P21" s="604">
        <v>15</v>
      </c>
      <c r="Q21" s="604">
        <v>0</v>
      </c>
      <c r="R21" s="604">
        <v>15</v>
      </c>
      <c r="S21" s="605">
        <v>3400.36</v>
      </c>
    </row>
    <row r="22" spans="1:19" ht="20.100000000000001" customHeight="1">
      <c r="A22" s="613" t="s">
        <v>60</v>
      </c>
      <c r="B22" s="478">
        <v>0</v>
      </c>
      <c r="C22" s="478">
        <v>0</v>
      </c>
      <c r="D22" s="478">
        <v>0</v>
      </c>
      <c r="E22" s="478">
        <v>0</v>
      </c>
      <c r="F22" s="478">
        <v>0</v>
      </c>
      <c r="G22" s="478">
        <v>0</v>
      </c>
      <c r="H22" s="604">
        <v>2</v>
      </c>
      <c r="I22" s="605">
        <v>143</v>
      </c>
      <c r="J22" s="604">
        <v>73</v>
      </c>
      <c r="K22" s="604">
        <v>66</v>
      </c>
      <c r="L22" s="604">
        <v>139</v>
      </c>
      <c r="M22" s="605">
        <v>420</v>
      </c>
      <c r="N22" s="604">
        <v>2</v>
      </c>
      <c r="O22" s="605">
        <v>143</v>
      </c>
      <c r="P22" s="604">
        <v>73</v>
      </c>
      <c r="Q22" s="604">
        <v>66</v>
      </c>
      <c r="R22" s="604">
        <v>139</v>
      </c>
      <c r="S22" s="605">
        <v>420</v>
      </c>
    </row>
    <row r="23" spans="1:19" ht="20.100000000000001" customHeight="1">
      <c r="A23" s="613" t="s">
        <v>73</v>
      </c>
      <c r="B23" s="478">
        <v>0</v>
      </c>
      <c r="C23" s="478">
        <v>0</v>
      </c>
      <c r="D23" s="478">
        <v>0</v>
      </c>
      <c r="E23" s="478">
        <v>0</v>
      </c>
      <c r="F23" s="478">
        <v>0</v>
      </c>
      <c r="G23" s="478">
        <v>0</v>
      </c>
      <c r="H23" s="604">
        <v>1</v>
      </c>
      <c r="I23" s="605">
        <v>57.353814999999997</v>
      </c>
      <c r="J23" s="604">
        <v>30</v>
      </c>
      <c r="K23" s="604">
        <v>8</v>
      </c>
      <c r="L23" s="604">
        <v>38</v>
      </c>
      <c r="M23" s="605">
        <v>906.68</v>
      </c>
      <c r="N23" s="604">
        <v>1</v>
      </c>
      <c r="O23" s="605">
        <v>57.353814999999997</v>
      </c>
      <c r="P23" s="604">
        <v>30</v>
      </c>
      <c r="Q23" s="604">
        <v>8</v>
      </c>
      <c r="R23" s="604">
        <v>38</v>
      </c>
      <c r="S23" s="605">
        <v>906.68</v>
      </c>
    </row>
    <row r="24" spans="1:19" ht="20.100000000000001" customHeight="1">
      <c r="A24" s="613" t="s">
        <v>618</v>
      </c>
      <c r="B24" s="478">
        <v>0</v>
      </c>
      <c r="C24" s="478">
        <v>0</v>
      </c>
      <c r="D24" s="478">
        <v>0</v>
      </c>
      <c r="E24" s="478">
        <v>0</v>
      </c>
      <c r="F24" s="478">
        <v>0</v>
      </c>
      <c r="G24" s="478">
        <v>0</v>
      </c>
      <c r="H24" s="604">
        <v>1</v>
      </c>
      <c r="I24" s="605">
        <v>0</v>
      </c>
      <c r="J24" s="604">
        <v>0</v>
      </c>
      <c r="K24" s="604">
        <v>0</v>
      </c>
      <c r="L24" s="604">
        <v>0</v>
      </c>
      <c r="M24" s="605">
        <v>298.02</v>
      </c>
      <c r="N24" s="604">
        <v>1</v>
      </c>
      <c r="O24" s="605">
        <v>0</v>
      </c>
      <c r="P24" s="604">
        <v>0</v>
      </c>
      <c r="Q24" s="604">
        <v>0</v>
      </c>
      <c r="R24" s="604">
        <v>0</v>
      </c>
      <c r="S24" s="605">
        <v>298.02</v>
      </c>
    </row>
    <row r="25" spans="1:19" ht="20.100000000000001" customHeight="1">
      <c r="A25" s="461" t="s">
        <v>135</v>
      </c>
      <c r="B25" s="578">
        <v>0</v>
      </c>
      <c r="C25" s="578">
        <v>0</v>
      </c>
      <c r="D25" s="578">
        <v>0</v>
      </c>
      <c r="E25" s="578">
        <v>0</v>
      </c>
      <c r="F25" s="578">
        <v>0</v>
      </c>
      <c r="G25" s="578">
        <v>0</v>
      </c>
      <c r="H25" s="463">
        <v>25</v>
      </c>
      <c r="I25" s="464">
        <v>8159.7308149999999</v>
      </c>
      <c r="J25" s="463">
        <v>939</v>
      </c>
      <c r="K25" s="463">
        <v>696</v>
      </c>
      <c r="L25" s="463">
        <v>1635</v>
      </c>
      <c r="M25" s="464">
        <v>87468.97</v>
      </c>
      <c r="N25" s="463">
        <v>25</v>
      </c>
      <c r="O25" s="464">
        <v>8159.7308149999999</v>
      </c>
      <c r="P25" s="463">
        <v>939</v>
      </c>
      <c r="Q25" s="463">
        <v>696</v>
      </c>
      <c r="R25" s="463">
        <v>1635</v>
      </c>
      <c r="S25" s="464">
        <v>87468.97</v>
      </c>
    </row>
  </sheetData>
  <mergeCells count="7">
    <mergeCell ref="A1:S1"/>
    <mergeCell ref="B2:G2"/>
    <mergeCell ref="H2:M2"/>
    <mergeCell ref="N2:S2"/>
    <mergeCell ref="D3:F3"/>
    <mergeCell ref="J3:L3"/>
    <mergeCell ref="P3:R3"/>
  </mergeCells>
  <pageMargins left="0.19685039370078741" right="0.15748031496062992" top="0.55118110236220474" bottom="0.62992125984251968" header="0.31496062992125984" footer="0.31496062992125984"/>
  <pageSetup paperSize="9" firstPageNumber="23" orientation="landscape" useFirstPageNumber="1" r:id="rId1"/>
  <headerFooter>
    <oddFooter>&amp;C-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9"/>
  <sheetViews>
    <sheetView workbookViewId="0">
      <selection sqref="A1:S1"/>
    </sheetView>
  </sheetViews>
  <sheetFormatPr defaultColWidth="9.125" defaultRowHeight="20.100000000000001" customHeight="1"/>
  <cols>
    <col min="1" max="1" width="12.25" style="11" customWidth="1"/>
    <col min="2" max="2" width="5.125" style="37" customWidth="1"/>
    <col min="3" max="3" width="7.625" style="38" customWidth="1"/>
    <col min="4" max="4" width="4.875" style="37" customWidth="1"/>
    <col min="5" max="5" width="4.875" style="148" customWidth="1"/>
    <col min="6" max="6" width="4.875" style="37" customWidth="1"/>
    <col min="7" max="7" width="9.25" style="38" customWidth="1"/>
    <col min="8" max="8" width="5.125" style="315" customWidth="1"/>
    <col min="9" max="9" width="8.25" style="316" customWidth="1"/>
    <col min="10" max="12" width="6.125" style="315" customWidth="1"/>
    <col min="13" max="13" width="11.625" style="316" customWidth="1"/>
    <col min="14" max="14" width="5.125" style="37" customWidth="1"/>
    <col min="15" max="15" width="8.25" style="38" customWidth="1"/>
    <col min="16" max="18" width="6.125" style="37" customWidth="1"/>
    <col min="19" max="19" width="11.875" style="38" customWidth="1"/>
    <col min="20" max="16384" width="9.125" style="11"/>
  </cols>
  <sheetData>
    <row r="1" spans="1:19" ht="18.95" customHeight="1">
      <c r="A1" s="794" t="s">
        <v>2236</v>
      </c>
      <c r="B1" s="794"/>
      <c r="C1" s="794"/>
      <c r="D1" s="794"/>
      <c r="E1" s="794"/>
      <c r="F1" s="794"/>
      <c r="G1" s="794"/>
      <c r="H1" s="794"/>
      <c r="I1" s="794"/>
      <c r="J1" s="794"/>
      <c r="K1" s="794"/>
      <c r="L1" s="794"/>
      <c r="M1" s="794"/>
      <c r="N1" s="794"/>
      <c r="O1" s="794"/>
      <c r="P1" s="794"/>
      <c r="Q1" s="794"/>
      <c r="R1" s="794"/>
      <c r="S1" s="794"/>
    </row>
    <row r="2" spans="1:19" ht="18.95" customHeight="1">
      <c r="A2" s="208"/>
      <c r="B2" s="869" t="s">
        <v>222</v>
      </c>
      <c r="C2" s="870"/>
      <c r="D2" s="870"/>
      <c r="E2" s="870"/>
      <c r="F2" s="870"/>
      <c r="G2" s="871"/>
      <c r="H2" s="869" t="s">
        <v>223</v>
      </c>
      <c r="I2" s="870"/>
      <c r="J2" s="870"/>
      <c r="K2" s="870"/>
      <c r="L2" s="870"/>
      <c r="M2" s="871"/>
      <c r="N2" s="872" t="s">
        <v>152</v>
      </c>
      <c r="O2" s="873"/>
      <c r="P2" s="873"/>
      <c r="Q2" s="873"/>
      <c r="R2" s="873"/>
      <c r="S2" s="874"/>
    </row>
    <row r="3" spans="1:19" ht="18.95" customHeight="1">
      <c r="A3" s="560" t="s">
        <v>207</v>
      </c>
      <c r="B3" s="123" t="s">
        <v>136</v>
      </c>
      <c r="C3" s="122" t="s">
        <v>139</v>
      </c>
      <c r="D3" s="875" t="s">
        <v>140</v>
      </c>
      <c r="E3" s="876"/>
      <c r="F3" s="877"/>
      <c r="G3" s="373" t="s">
        <v>184</v>
      </c>
      <c r="H3" s="123" t="s">
        <v>136</v>
      </c>
      <c r="I3" s="122" t="s">
        <v>139</v>
      </c>
      <c r="J3" s="875" t="s">
        <v>140</v>
      </c>
      <c r="K3" s="876"/>
      <c r="L3" s="877"/>
      <c r="M3" s="370" t="s">
        <v>184</v>
      </c>
      <c r="N3" s="106" t="s">
        <v>136</v>
      </c>
      <c r="O3" s="107" t="s">
        <v>139</v>
      </c>
      <c r="P3" s="878" t="s">
        <v>140</v>
      </c>
      <c r="Q3" s="879"/>
      <c r="R3" s="855"/>
      <c r="S3" s="371" t="s">
        <v>184</v>
      </c>
    </row>
    <row r="4" spans="1:19" ht="18.95" customHeight="1">
      <c r="A4" s="199"/>
      <c r="B4" s="112" t="s">
        <v>141</v>
      </c>
      <c r="C4" s="109" t="s">
        <v>142</v>
      </c>
      <c r="D4" s="113" t="s">
        <v>143</v>
      </c>
      <c r="E4" s="147" t="s">
        <v>144</v>
      </c>
      <c r="F4" s="113" t="s">
        <v>135</v>
      </c>
      <c r="G4" s="374" t="s">
        <v>185</v>
      </c>
      <c r="H4" s="112" t="s">
        <v>141</v>
      </c>
      <c r="I4" s="109" t="s">
        <v>142</v>
      </c>
      <c r="J4" s="113" t="s">
        <v>143</v>
      </c>
      <c r="K4" s="114" t="s">
        <v>144</v>
      </c>
      <c r="L4" s="113" t="s">
        <v>135</v>
      </c>
      <c r="M4" s="366" t="s">
        <v>185</v>
      </c>
      <c r="N4" s="304" t="s">
        <v>141</v>
      </c>
      <c r="O4" s="305" t="s">
        <v>142</v>
      </c>
      <c r="P4" s="115" t="s">
        <v>143</v>
      </c>
      <c r="Q4" s="306" t="s">
        <v>144</v>
      </c>
      <c r="R4" s="306" t="s">
        <v>135</v>
      </c>
      <c r="S4" s="372" t="s">
        <v>185</v>
      </c>
    </row>
    <row r="5" spans="1:19" ht="21.95" customHeight="1">
      <c r="A5" s="700" t="s">
        <v>93</v>
      </c>
      <c r="B5" s="634">
        <f>N5-H5</f>
        <v>0</v>
      </c>
      <c r="C5" s="631">
        <f t="shared" ref="C5:G5" si="0">O5-I5</f>
        <v>0</v>
      </c>
      <c r="D5" s="634">
        <f t="shared" si="0"/>
        <v>0</v>
      </c>
      <c r="E5" s="634">
        <f t="shared" si="0"/>
        <v>0</v>
      </c>
      <c r="F5" s="634">
        <f t="shared" si="0"/>
        <v>0</v>
      </c>
      <c r="G5" s="631">
        <f t="shared" si="0"/>
        <v>0</v>
      </c>
      <c r="H5" s="632">
        <v>4</v>
      </c>
      <c r="I5" s="633">
        <v>4.6692</v>
      </c>
      <c r="J5" s="632">
        <v>24</v>
      </c>
      <c r="K5" s="632">
        <v>17</v>
      </c>
      <c r="L5" s="632">
        <v>41</v>
      </c>
      <c r="M5" s="633">
        <v>1303.25</v>
      </c>
      <c r="N5" s="632">
        <v>4</v>
      </c>
      <c r="O5" s="633">
        <v>4.6692</v>
      </c>
      <c r="P5" s="632">
        <v>24</v>
      </c>
      <c r="Q5" s="632">
        <v>17</v>
      </c>
      <c r="R5" s="632">
        <v>41</v>
      </c>
      <c r="S5" s="633">
        <v>1303.25</v>
      </c>
    </row>
    <row r="6" spans="1:19" ht="21.95" customHeight="1">
      <c r="A6" s="701" t="s">
        <v>33</v>
      </c>
      <c r="B6" s="696">
        <f t="shared" ref="B6:B38" si="1">N6-H6</f>
        <v>1</v>
      </c>
      <c r="C6" s="697">
        <f t="shared" ref="C6:C38" si="2">O6-I6</f>
        <v>1.6</v>
      </c>
      <c r="D6" s="696">
        <f t="shared" ref="D6:D38" si="3">P6-J6</f>
        <v>4</v>
      </c>
      <c r="E6" s="696">
        <f t="shared" ref="E6:E38" si="4">Q6-K6</f>
        <v>2</v>
      </c>
      <c r="F6" s="696">
        <f t="shared" ref="F6:F38" si="5">R6-L6</f>
        <v>6</v>
      </c>
      <c r="G6" s="697">
        <f t="shared" ref="G6:G38" si="6">S6-M6</f>
        <v>73.36</v>
      </c>
      <c r="H6" s="694">
        <v>0</v>
      </c>
      <c r="I6" s="695">
        <v>0</v>
      </c>
      <c r="J6" s="694">
        <v>0</v>
      </c>
      <c r="K6" s="694">
        <v>0</v>
      </c>
      <c r="L6" s="694">
        <v>0</v>
      </c>
      <c r="M6" s="695">
        <v>0</v>
      </c>
      <c r="N6" s="694">
        <v>1</v>
      </c>
      <c r="O6" s="695">
        <v>1.6</v>
      </c>
      <c r="P6" s="694">
        <v>4</v>
      </c>
      <c r="Q6" s="694">
        <v>2</v>
      </c>
      <c r="R6" s="694">
        <v>6</v>
      </c>
      <c r="S6" s="695">
        <v>73.36</v>
      </c>
    </row>
    <row r="7" spans="1:19" ht="21.95" customHeight="1">
      <c r="A7" s="701" t="s">
        <v>98</v>
      </c>
      <c r="B7" s="696">
        <f t="shared" si="1"/>
        <v>1</v>
      </c>
      <c r="C7" s="697">
        <f t="shared" si="2"/>
        <v>36.090000000000003</v>
      </c>
      <c r="D7" s="696">
        <f t="shared" si="3"/>
        <v>19</v>
      </c>
      <c r="E7" s="696">
        <f t="shared" si="4"/>
        <v>39</v>
      </c>
      <c r="F7" s="696">
        <f t="shared" si="5"/>
        <v>58</v>
      </c>
      <c r="G7" s="697">
        <f t="shared" si="6"/>
        <v>64.34</v>
      </c>
      <c r="H7" s="694">
        <v>1</v>
      </c>
      <c r="I7" s="695">
        <v>3.7</v>
      </c>
      <c r="J7" s="694">
        <v>26</v>
      </c>
      <c r="K7" s="694">
        <v>0</v>
      </c>
      <c r="L7" s="694">
        <v>26</v>
      </c>
      <c r="M7" s="695">
        <v>186.64</v>
      </c>
      <c r="N7" s="694">
        <v>2</v>
      </c>
      <c r="O7" s="695">
        <v>39.790000000000006</v>
      </c>
      <c r="P7" s="694">
        <v>45</v>
      </c>
      <c r="Q7" s="694">
        <v>39</v>
      </c>
      <c r="R7" s="694">
        <v>84</v>
      </c>
      <c r="S7" s="695">
        <v>250.98</v>
      </c>
    </row>
    <row r="8" spans="1:19" ht="21.95" customHeight="1">
      <c r="A8" s="701" t="s">
        <v>19</v>
      </c>
      <c r="B8" s="696">
        <f t="shared" si="1"/>
        <v>0</v>
      </c>
      <c r="C8" s="697">
        <f t="shared" si="2"/>
        <v>0</v>
      </c>
      <c r="D8" s="696">
        <f t="shared" si="3"/>
        <v>0</v>
      </c>
      <c r="E8" s="696">
        <f t="shared" si="4"/>
        <v>0</v>
      </c>
      <c r="F8" s="696">
        <f t="shared" si="5"/>
        <v>0</v>
      </c>
      <c r="G8" s="697">
        <f t="shared" si="6"/>
        <v>0</v>
      </c>
      <c r="H8" s="694">
        <v>2</v>
      </c>
      <c r="I8" s="695">
        <v>60.8</v>
      </c>
      <c r="J8" s="694">
        <v>33</v>
      </c>
      <c r="K8" s="694">
        <v>22</v>
      </c>
      <c r="L8" s="694">
        <v>55</v>
      </c>
      <c r="M8" s="695">
        <v>580.9</v>
      </c>
      <c r="N8" s="694">
        <v>2</v>
      </c>
      <c r="O8" s="695">
        <v>60.8</v>
      </c>
      <c r="P8" s="694">
        <v>33</v>
      </c>
      <c r="Q8" s="694">
        <v>22</v>
      </c>
      <c r="R8" s="694">
        <v>55</v>
      </c>
      <c r="S8" s="695">
        <v>580.9</v>
      </c>
    </row>
    <row r="9" spans="1:19" ht="21.95" customHeight="1">
      <c r="A9" s="701" t="s">
        <v>6</v>
      </c>
      <c r="B9" s="696">
        <f t="shared" si="1"/>
        <v>0</v>
      </c>
      <c r="C9" s="697">
        <f t="shared" si="2"/>
        <v>0</v>
      </c>
      <c r="D9" s="696">
        <f t="shared" si="3"/>
        <v>0</v>
      </c>
      <c r="E9" s="696">
        <f t="shared" si="4"/>
        <v>0</v>
      </c>
      <c r="F9" s="696">
        <f t="shared" si="5"/>
        <v>0</v>
      </c>
      <c r="G9" s="697">
        <f t="shared" si="6"/>
        <v>0</v>
      </c>
      <c r="H9" s="694">
        <v>10</v>
      </c>
      <c r="I9" s="695">
        <v>411.89707800000002</v>
      </c>
      <c r="J9" s="694">
        <v>803</v>
      </c>
      <c r="K9" s="694">
        <v>477</v>
      </c>
      <c r="L9" s="694">
        <v>1280</v>
      </c>
      <c r="M9" s="695">
        <v>3264.1600000000003</v>
      </c>
      <c r="N9" s="694">
        <v>10</v>
      </c>
      <c r="O9" s="695">
        <v>411.89707800000002</v>
      </c>
      <c r="P9" s="694">
        <v>803</v>
      </c>
      <c r="Q9" s="694">
        <v>477</v>
      </c>
      <c r="R9" s="694">
        <v>1280</v>
      </c>
      <c r="S9" s="695">
        <v>3264.1600000000003</v>
      </c>
    </row>
    <row r="10" spans="1:19" ht="21.95" customHeight="1">
      <c r="A10" s="701" t="s">
        <v>32</v>
      </c>
      <c r="B10" s="696">
        <f t="shared" si="1"/>
        <v>0</v>
      </c>
      <c r="C10" s="697">
        <f t="shared" si="2"/>
        <v>0</v>
      </c>
      <c r="D10" s="696">
        <f t="shared" si="3"/>
        <v>0</v>
      </c>
      <c r="E10" s="696">
        <f t="shared" si="4"/>
        <v>0</v>
      </c>
      <c r="F10" s="696">
        <f t="shared" si="5"/>
        <v>0</v>
      </c>
      <c r="G10" s="697">
        <f t="shared" si="6"/>
        <v>0</v>
      </c>
      <c r="H10" s="694">
        <v>3</v>
      </c>
      <c r="I10" s="695">
        <v>45.5</v>
      </c>
      <c r="J10" s="694">
        <v>41</v>
      </c>
      <c r="K10" s="694">
        <v>2</v>
      </c>
      <c r="L10" s="694">
        <v>43</v>
      </c>
      <c r="M10" s="695">
        <v>247.01</v>
      </c>
      <c r="N10" s="694">
        <v>3</v>
      </c>
      <c r="O10" s="695">
        <v>45.5</v>
      </c>
      <c r="P10" s="694">
        <v>41</v>
      </c>
      <c r="Q10" s="694">
        <v>2</v>
      </c>
      <c r="R10" s="694">
        <v>43</v>
      </c>
      <c r="S10" s="695">
        <v>247.01</v>
      </c>
    </row>
    <row r="11" spans="1:19" ht="21.95" customHeight="1">
      <c r="A11" s="701" t="s">
        <v>85</v>
      </c>
      <c r="B11" s="696">
        <f t="shared" si="1"/>
        <v>0</v>
      </c>
      <c r="C11" s="697">
        <f t="shared" si="2"/>
        <v>0</v>
      </c>
      <c r="D11" s="696">
        <f t="shared" si="3"/>
        <v>0</v>
      </c>
      <c r="E11" s="696">
        <f t="shared" si="4"/>
        <v>0</v>
      </c>
      <c r="F11" s="696">
        <f t="shared" si="5"/>
        <v>0</v>
      </c>
      <c r="G11" s="697">
        <f t="shared" si="6"/>
        <v>0</v>
      </c>
      <c r="H11" s="694">
        <v>1</v>
      </c>
      <c r="I11" s="695">
        <v>0.59</v>
      </c>
      <c r="J11" s="694">
        <v>3</v>
      </c>
      <c r="K11" s="694">
        <v>0</v>
      </c>
      <c r="L11" s="694">
        <v>3</v>
      </c>
      <c r="M11" s="695">
        <v>170</v>
      </c>
      <c r="N11" s="694">
        <v>1</v>
      </c>
      <c r="O11" s="695">
        <v>0.59</v>
      </c>
      <c r="P11" s="694">
        <v>3</v>
      </c>
      <c r="Q11" s="694">
        <v>0</v>
      </c>
      <c r="R11" s="694">
        <v>3</v>
      </c>
      <c r="S11" s="695">
        <v>170</v>
      </c>
    </row>
    <row r="12" spans="1:19" ht="21.95" customHeight="1">
      <c r="A12" s="701" t="s">
        <v>749</v>
      </c>
      <c r="B12" s="696">
        <f t="shared" si="1"/>
        <v>0</v>
      </c>
      <c r="C12" s="697">
        <f t="shared" si="2"/>
        <v>0</v>
      </c>
      <c r="D12" s="696">
        <f t="shared" si="3"/>
        <v>0</v>
      </c>
      <c r="E12" s="696">
        <f t="shared" si="4"/>
        <v>0</v>
      </c>
      <c r="F12" s="696">
        <f t="shared" si="5"/>
        <v>0</v>
      </c>
      <c r="G12" s="697">
        <f t="shared" si="6"/>
        <v>0</v>
      </c>
      <c r="H12" s="694">
        <v>1</v>
      </c>
      <c r="I12" s="695">
        <v>17</v>
      </c>
      <c r="J12" s="694">
        <v>7</v>
      </c>
      <c r="K12" s="694">
        <v>0</v>
      </c>
      <c r="L12" s="694">
        <v>7</v>
      </c>
      <c r="M12" s="695">
        <v>3035.72</v>
      </c>
      <c r="N12" s="694">
        <v>1</v>
      </c>
      <c r="O12" s="695">
        <v>17</v>
      </c>
      <c r="P12" s="694">
        <v>7</v>
      </c>
      <c r="Q12" s="694">
        <v>0</v>
      </c>
      <c r="R12" s="694">
        <v>7</v>
      </c>
      <c r="S12" s="695">
        <v>3035.72</v>
      </c>
    </row>
    <row r="13" spans="1:19" ht="21.95" customHeight="1">
      <c r="A13" s="701" t="s">
        <v>772</v>
      </c>
      <c r="B13" s="696">
        <f t="shared" si="1"/>
        <v>0</v>
      </c>
      <c r="C13" s="697">
        <f t="shared" si="2"/>
        <v>0</v>
      </c>
      <c r="D13" s="696">
        <f t="shared" si="3"/>
        <v>0</v>
      </c>
      <c r="E13" s="696">
        <f t="shared" si="4"/>
        <v>0</v>
      </c>
      <c r="F13" s="696">
        <f t="shared" si="5"/>
        <v>0</v>
      </c>
      <c r="G13" s="697">
        <f t="shared" si="6"/>
        <v>0</v>
      </c>
      <c r="H13" s="694">
        <v>1</v>
      </c>
      <c r="I13" s="695">
        <v>1.8</v>
      </c>
      <c r="J13" s="694">
        <v>3</v>
      </c>
      <c r="K13" s="694">
        <v>0</v>
      </c>
      <c r="L13" s="694">
        <v>3</v>
      </c>
      <c r="M13" s="695">
        <v>185</v>
      </c>
      <c r="N13" s="694">
        <v>1</v>
      </c>
      <c r="O13" s="695">
        <v>1.8</v>
      </c>
      <c r="P13" s="694">
        <v>3</v>
      </c>
      <c r="Q13" s="694">
        <v>0</v>
      </c>
      <c r="R13" s="694">
        <v>3</v>
      </c>
      <c r="S13" s="695">
        <v>185</v>
      </c>
    </row>
    <row r="14" spans="1:19" ht="21.95" customHeight="1">
      <c r="A14" s="701" t="s">
        <v>45</v>
      </c>
      <c r="B14" s="696">
        <f t="shared" si="1"/>
        <v>0</v>
      </c>
      <c r="C14" s="697">
        <f t="shared" si="2"/>
        <v>0</v>
      </c>
      <c r="D14" s="696">
        <f t="shared" si="3"/>
        <v>0</v>
      </c>
      <c r="E14" s="696">
        <f t="shared" si="4"/>
        <v>0</v>
      </c>
      <c r="F14" s="696">
        <f t="shared" si="5"/>
        <v>0</v>
      </c>
      <c r="G14" s="697">
        <f t="shared" si="6"/>
        <v>0</v>
      </c>
      <c r="H14" s="694">
        <v>3</v>
      </c>
      <c r="I14" s="695">
        <v>2007</v>
      </c>
      <c r="J14" s="694">
        <v>22</v>
      </c>
      <c r="K14" s="694">
        <v>21</v>
      </c>
      <c r="L14" s="694">
        <v>43</v>
      </c>
      <c r="M14" s="695">
        <v>92482.559999999998</v>
      </c>
      <c r="N14" s="694">
        <v>3</v>
      </c>
      <c r="O14" s="695">
        <v>2007</v>
      </c>
      <c r="P14" s="694">
        <v>22</v>
      </c>
      <c r="Q14" s="694">
        <v>21</v>
      </c>
      <c r="R14" s="694">
        <v>43</v>
      </c>
      <c r="S14" s="695">
        <v>92482.559999999998</v>
      </c>
    </row>
    <row r="15" spans="1:19" ht="21.95" customHeight="1">
      <c r="A15" s="701" t="s">
        <v>754</v>
      </c>
      <c r="B15" s="696">
        <f t="shared" si="1"/>
        <v>0</v>
      </c>
      <c r="C15" s="697">
        <f t="shared" si="2"/>
        <v>0</v>
      </c>
      <c r="D15" s="696">
        <f t="shared" si="3"/>
        <v>0</v>
      </c>
      <c r="E15" s="696">
        <f t="shared" si="4"/>
        <v>0</v>
      </c>
      <c r="F15" s="696">
        <f t="shared" si="5"/>
        <v>0</v>
      </c>
      <c r="G15" s="697">
        <f t="shared" si="6"/>
        <v>0</v>
      </c>
      <c r="H15" s="694">
        <v>3</v>
      </c>
      <c r="I15" s="695">
        <v>25.9</v>
      </c>
      <c r="J15" s="694">
        <v>11</v>
      </c>
      <c r="K15" s="694">
        <v>0</v>
      </c>
      <c r="L15" s="694">
        <v>11</v>
      </c>
      <c r="M15" s="695">
        <v>1036</v>
      </c>
      <c r="N15" s="694">
        <v>3</v>
      </c>
      <c r="O15" s="695">
        <v>25.9</v>
      </c>
      <c r="P15" s="694">
        <v>11</v>
      </c>
      <c r="Q15" s="694">
        <v>0</v>
      </c>
      <c r="R15" s="694">
        <v>11</v>
      </c>
      <c r="S15" s="695">
        <v>1036</v>
      </c>
    </row>
    <row r="16" spans="1:19" ht="21.95" customHeight="1">
      <c r="A16" s="701" t="s">
        <v>746</v>
      </c>
      <c r="B16" s="696">
        <f t="shared" si="1"/>
        <v>0</v>
      </c>
      <c r="C16" s="697">
        <f t="shared" si="2"/>
        <v>0</v>
      </c>
      <c r="D16" s="696">
        <f t="shared" si="3"/>
        <v>0</v>
      </c>
      <c r="E16" s="696">
        <f t="shared" si="4"/>
        <v>0</v>
      </c>
      <c r="F16" s="696">
        <f t="shared" si="5"/>
        <v>0</v>
      </c>
      <c r="G16" s="697">
        <f t="shared" si="6"/>
        <v>0</v>
      </c>
      <c r="H16" s="694">
        <v>1</v>
      </c>
      <c r="I16" s="695">
        <v>5.1100000000000003</v>
      </c>
      <c r="J16" s="694">
        <v>3</v>
      </c>
      <c r="K16" s="694">
        <v>0</v>
      </c>
      <c r="L16" s="694">
        <v>3</v>
      </c>
      <c r="M16" s="695">
        <v>640</v>
      </c>
      <c r="N16" s="694">
        <v>1</v>
      </c>
      <c r="O16" s="695">
        <v>5.1100000000000003</v>
      </c>
      <c r="P16" s="694">
        <v>3</v>
      </c>
      <c r="Q16" s="694">
        <v>0</v>
      </c>
      <c r="R16" s="694">
        <v>3</v>
      </c>
      <c r="S16" s="695">
        <v>640</v>
      </c>
    </row>
    <row r="17" spans="1:19" ht="21.95" customHeight="1">
      <c r="A17" s="701" t="s">
        <v>723</v>
      </c>
      <c r="B17" s="696">
        <f t="shared" si="1"/>
        <v>0</v>
      </c>
      <c r="C17" s="697">
        <f t="shared" si="2"/>
        <v>0</v>
      </c>
      <c r="D17" s="696">
        <f t="shared" si="3"/>
        <v>0</v>
      </c>
      <c r="E17" s="696">
        <f t="shared" si="4"/>
        <v>0</v>
      </c>
      <c r="F17" s="696">
        <f t="shared" si="5"/>
        <v>0</v>
      </c>
      <c r="G17" s="697">
        <f t="shared" si="6"/>
        <v>0</v>
      </c>
      <c r="H17" s="694">
        <v>1</v>
      </c>
      <c r="I17" s="695">
        <v>0.3</v>
      </c>
      <c r="J17" s="694">
        <v>2</v>
      </c>
      <c r="K17" s="694">
        <v>0</v>
      </c>
      <c r="L17" s="694">
        <v>2</v>
      </c>
      <c r="M17" s="695">
        <v>175</v>
      </c>
      <c r="N17" s="694">
        <v>1</v>
      </c>
      <c r="O17" s="695">
        <v>0.3</v>
      </c>
      <c r="P17" s="694">
        <v>2</v>
      </c>
      <c r="Q17" s="694">
        <v>0</v>
      </c>
      <c r="R17" s="694">
        <v>2</v>
      </c>
      <c r="S17" s="695">
        <v>175</v>
      </c>
    </row>
    <row r="18" spans="1:19" ht="20.100000000000001" customHeight="1">
      <c r="A18" s="702" t="s">
        <v>8</v>
      </c>
      <c r="B18" s="696">
        <f t="shared" si="1"/>
        <v>1</v>
      </c>
      <c r="C18" s="697">
        <f t="shared" si="2"/>
        <v>6</v>
      </c>
      <c r="D18" s="696">
        <f t="shared" si="3"/>
        <v>5</v>
      </c>
      <c r="E18" s="696">
        <f t="shared" si="4"/>
        <v>3</v>
      </c>
      <c r="F18" s="696">
        <f t="shared" si="5"/>
        <v>8</v>
      </c>
      <c r="G18" s="697">
        <f t="shared" si="6"/>
        <v>52</v>
      </c>
      <c r="H18" s="694">
        <v>3</v>
      </c>
      <c r="I18" s="695">
        <v>39.54</v>
      </c>
      <c r="J18" s="694">
        <v>17</v>
      </c>
      <c r="K18" s="694">
        <v>5</v>
      </c>
      <c r="L18" s="694">
        <v>22</v>
      </c>
      <c r="M18" s="695">
        <v>612.39</v>
      </c>
      <c r="N18" s="694">
        <v>4</v>
      </c>
      <c r="O18" s="695">
        <v>45.54</v>
      </c>
      <c r="P18" s="694">
        <v>22</v>
      </c>
      <c r="Q18" s="694">
        <v>8</v>
      </c>
      <c r="R18" s="694">
        <v>30</v>
      </c>
      <c r="S18" s="695">
        <v>664.39</v>
      </c>
    </row>
    <row r="19" spans="1:19" ht="20.100000000000001" customHeight="1">
      <c r="A19" s="702" t="s">
        <v>14</v>
      </c>
      <c r="B19" s="696">
        <f t="shared" si="1"/>
        <v>0</v>
      </c>
      <c r="C19" s="697">
        <f t="shared" si="2"/>
        <v>0</v>
      </c>
      <c r="D19" s="696">
        <f t="shared" si="3"/>
        <v>0</v>
      </c>
      <c r="E19" s="696">
        <f t="shared" si="4"/>
        <v>0</v>
      </c>
      <c r="F19" s="696">
        <f t="shared" si="5"/>
        <v>0</v>
      </c>
      <c r="G19" s="697">
        <f t="shared" si="6"/>
        <v>0</v>
      </c>
      <c r="H19" s="694">
        <v>4</v>
      </c>
      <c r="I19" s="695">
        <v>247.875112</v>
      </c>
      <c r="J19" s="694">
        <v>73</v>
      </c>
      <c r="K19" s="694">
        <v>78</v>
      </c>
      <c r="L19" s="694">
        <v>151</v>
      </c>
      <c r="M19" s="695">
        <v>1394.69</v>
      </c>
      <c r="N19" s="694">
        <v>4</v>
      </c>
      <c r="O19" s="695">
        <v>247.875112</v>
      </c>
      <c r="P19" s="694">
        <v>73</v>
      </c>
      <c r="Q19" s="694">
        <v>78</v>
      </c>
      <c r="R19" s="694">
        <v>151</v>
      </c>
      <c r="S19" s="695">
        <v>1394.69</v>
      </c>
    </row>
    <row r="20" spans="1:19" ht="20.100000000000001" customHeight="1">
      <c r="A20" s="702" t="s">
        <v>225</v>
      </c>
      <c r="B20" s="696">
        <f t="shared" si="1"/>
        <v>0</v>
      </c>
      <c r="C20" s="697">
        <f t="shared" si="2"/>
        <v>0</v>
      </c>
      <c r="D20" s="696">
        <f t="shared" si="3"/>
        <v>0</v>
      </c>
      <c r="E20" s="696">
        <f t="shared" si="4"/>
        <v>0</v>
      </c>
      <c r="F20" s="696">
        <f t="shared" si="5"/>
        <v>0</v>
      </c>
      <c r="G20" s="697">
        <f t="shared" si="6"/>
        <v>0</v>
      </c>
      <c r="H20" s="694">
        <v>1</v>
      </c>
      <c r="I20" s="695">
        <v>1</v>
      </c>
      <c r="J20" s="694">
        <v>11</v>
      </c>
      <c r="K20" s="694">
        <v>4</v>
      </c>
      <c r="L20" s="694">
        <v>15</v>
      </c>
      <c r="M20" s="695">
        <v>296.25</v>
      </c>
      <c r="N20" s="694">
        <v>1</v>
      </c>
      <c r="O20" s="695">
        <v>1</v>
      </c>
      <c r="P20" s="694">
        <v>11</v>
      </c>
      <c r="Q20" s="694">
        <v>4</v>
      </c>
      <c r="R20" s="694">
        <v>15</v>
      </c>
      <c r="S20" s="695">
        <v>296.25</v>
      </c>
    </row>
    <row r="21" spans="1:19" ht="20.100000000000001" customHeight="1">
      <c r="A21" s="702" t="s">
        <v>727</v>
      </c>
      <c r="B21" s="696">
        <f t="shared" si="1"/>
        <v>0</v>
      </c>
      <c r="C21" s="697">
        <f t="shared" si="2"/>
        <v>0</v>
      </c>
      <c r="D21" s="696">
        <f t="shared" si="3"/>
        <v>0</v>
      </c>
      <c r="E21" s="696">
        <f t="shared" si="4"/>
        <v>0</v>
      </c>
      <c r="F21" s="696">
        <f t="shared" si="5"/>
        <v>0</v>
      </c>
      <c r="G21" s="697">
        <f t="shared" si="6"/>
        <v>0</v>
      </c>
      <c r="H21" s="694">
        <v>1</v>
      </c>
      <c r="I21" s="695">
        <v>4.8</v>
      </c>
      <c r="J21" s="694">
        <v>5</v>
      </c>
      <c r="K21" s="694">
        <v>5</v>
      </c>
      <c r="L21" s="694">
        <v>10</v>
      </c>
      <c r="M21" s="695">
        <v>490</v>
      </c>
      <c r="N21" s="694">
        <v>1</v>
      </c>
      <c r="O21" s="695">
        <v>4.8</v>
      </c>
      <c r="P21" s="694">
        <v>5</v>
      </c>
      <c r="Q21" s="694">
        <v>5</v>
      </c>
      <c r="R21" s="694">
        <v>10</v>
      </c>
      <c r="S21" s="695">
        <v>490</v>
      </c>
    </row>
    <row r="22" spans="1:19" ht="20.100000000000001" customHeight="1">
      <c r="A22" s="702" t="s">
        <v>751</v>
      </c>
      <c r="B22" s="696">
        <f t="shared" si="1"/>
        <v>0</v>
      </c>
      <c r="C22" s="697">
        <f t="shared" si="2"/>
        <v>0</v>
      </c>
      <c r="D22" s="696">
        <f t="shared" si="3"/>
        <v>0</v>
      </c>
      <c r="E22" s="696">
        <f t="shared" si="4"/>
        <v>0</v>
      </c>
      <c r="F22" s="696">
        <f t="shared" si="5"/>
        <v>0</v>
      </c>
      <c r="G22" s="697">
        <f t="shared" si="6"/>
        <v>0</v>
      </c>
      <c r="H22" s="694">
        <v>1</v>
      </c>
      <c r="I22" s="695">
        <v>20.52</v>
      </c>
      <c r="J22" s="694">
        <v>7</v>
      </c>
      <c r="K22" s="694">
        <v>0</v>
      </c>
      <c r="L22" s="694">
        <v>7</v>
      </c>
      <c r="M22" s="695">
        <v>492.39</v>
      </c>
      <c r="N22" s="694">
        <v>1</v>
      </c>
      <c r="O22" s="695">
        <v>20.52</v>
      </c>
      <c r="P22" s="694">
        <v>7</v>
      </c>
      <c r="Q22" s="694">
        <v>0</v>
      </c>
      <c r="R22" s="694">
        <v>7</v>
      </c>
      <c r="S22" s="695">
        <v>492.39</v>
      </c>
    </row>
    <row r="23" spans="1:19" ht="20.100000000000001" customHeight="1">
      <c r="A23" s="550" t="s">
        <v>722</v>
      </c>
      <c r="B23" s="698">
        <f t="shared" si="1"/>
        <v>0</v>
      </c>
      <c r="C23" s="699">
        <f t="shared" si="2"/>
        <v>0</v>
      </c>
      <c r="D23" s="698">
        <f t="shared" si="3"/>
        <v>0</v>
      </c>
      <c r="E23" s="698">
        <f t="shared" si="4"/>
        <v>0</v>
      </c>
      <c r="F23" s="698">
        <f t="shared" si="5"/>
        <v>0</v>
      </c>
      <c r="G23" s="699">
        <f t="shared" si="6"/>
        <v>0</v>
      </c>
      <c r="H23" s="551">
        <v>1</v>
      </c>
      <c r="I23" s="552">
        <v>20.5</v>
      </c>
      <c r="J23" s="551">
        <v>8</v>
      </c>
      <c r="K23" s="551">
        <v>0</v>
      </c>
      <c r="L23" s="551">
        <v>8</v>
      </c>
      <c r="M23" s="552">
        <v>449</v>
      </c>
      <c r="N23" s="551">
        <v>1</v>
      </c>
      <c r="O23" s="552">
        <v>20.5</v>
      </c>
      <c r="P23" s="551">
        <v>8</v>
      </c>
      <c r="Q23" s="551">
        <v>0</v>
      </c>
      <c r="R23" s="551">
        <v>8</v>
      </c>
      <c r="S23" s="552">
        <v>449</v>
      </c>
    </row>
    <row r="24" spans="1:19" ht="20.100000000000001" customHeight="1">
      <c r="A24" s="702" t="s">
        <v>0</v>
      </c>
      <c r="B24" s="696">
        <f t="shared" si="1"/>
        <v>0</v>
      </c>
      <c r="C24" s="697">
        <f t="shared" si="2"/>
        <v>0</v>
      </c>
      <c r="D24" s="696">
        <f t="shared" si="3"/>
        <v>0</v>
      </c>
      <c r="E24" s="696">
        <f t="shared" si="4"/>
        <v>0</v>
      </c>
      <c r="F24" s="696">
        <f t="shared" si="5"/>
        <v>0</v>
      </c>
      <c r="G24" s="697">
        <f t="shared" si="6"/>
        <v>0</v>
      </c>
      <c r="H24" s="694">
        <v>3</v>
      </c>
      <c r="I24" s="695">
        <v>98.433967999999993</v>
      </c>
      <c r="J24" s="694">
        <v>75</v>
      </c>
      <c r="K24" s="694">
        <v>34</v>
      </c>
      <c r="L24" s="694">
        <v>109</v>
      </c>
      <c r="M24" s="695">
        <v>965.9</v>
      </c>
      <c r="N24" s="694">
        <v>3</v>
      </c>
      <c r="O24" s="695">
        <v>98.433968000000007</v>
      </c>
      <c r="P24" s="694">
        <v>75</v>
      </c>
      <c r="Q24" s="694">
        <v>34</v>
      </c>
      <c r="R24" s="694">
        <v>109</v>
      </c>
      <c r="S24" s="695">
        <v>965.9</v>
      </c>
    </row>
    <row r="25" spans="1:19" ht="20.100000000000001" customHeight="1">
      <c r="A25" s="702" t="s">
        <v>28</v>
      </c>
      <c r="B25" s="696">
        <f t="shared" si="1"/>
        <v>0</v>
      </c>
      <c r="C25" s="697">
        <f t="shared" si="2"/>
        <v>0</v>
      </c>
      <c r="D25" s="696">
        <f t="shared" si="3"/>
        <v>0</v>
      </c>
      <c r="E25" s="696">
        <f t="shared" si="4"/>
        <v>0</v>
      </c>
      <c r="F25" s="696">
        <f t="shared" si="5"/>
        <v>0</v>
      </c>
      <c r="G25" s="697">
        <f t="shared" si="6"/>
        <v>0</v>
      </c>
      <c r="H25" s="694">
        <v>2</v>
      </c>
      <c r="I25" s="695">
        <v>7.9</v>
      </c>
      <c r="J25" s="694">
        <v>18</v>
      </c>
      <c r="K25" s="694">
        <v>16</v>
      </c>
      <c r="L25" s="694">
        <v>34</v>
      </c>
      <c r="M25" s="695">
        <v>319.60000000000002</v>
      </c>
      <c r="N25" s="694">
        <v>2</v>
      </c>
      <c r="O25" s="695">
        <v>7.9</v>
      </c>
      <c r="P25" s="694">
        <v>18</v>
      </c>
      <c r="Q25" s="694">
        <v>16</v>
      </c>
      <c r="R25" s="694">
        <v>34</v>
      </c>
      <c r="S25" s="695">
        <v>319.60000000000002</v>
      </c>
    </row>
    <row r="26" spans="1:19" ht="20.100000000000001" customHeight="1">
      <c r="A26" s="702" t="s">
        <v>103</v>
      </c>
      <c r="B26" s="696">
        <f t="shared" si="1"/>
        <v>1</v>
      </c>
      <c r="C26" s="697">
        <f t="shared" si="2"/>
        <v>11.669999999999998</v>
      </c>
      <c r="D26" s="696">
        <f t="shared" si="3"/>
        <v>7</v>
      </c>
      <c r="E26" s="696">
        <f t="shared" si="4"/>
        <v>3</v>
      </c>
      <c r="F26" s="696">
        <f t="shared" si="5"/>
        <v>10</v>
      </c>
      <c r="G26" s="697">
        <f t="shared" si="6"/>
        <v>72</v>
      </c>
      <c r="H26" s="694">
        <v>2</v>
      </c>
      <c r="I26" s="695">
        <v>7.63</v>
      </c>
      <c r="J26" s="694">
        <v>7</v>
      </c>
      <c r="K26" s="694">
        <v>5</v>
      </c>
      <c r="L26" s="694">
        <v>12</v>
      </c>
      <c r="M26" s="695">
        <v>225.29000000000002</v>
      </c>
      <c r="N26" s="694">
        <v>3</v>
      </c>
      <c r="O26" s="695">
        <v>19.299999999999997</v>
      </c>
      <c r="P26" s="694">
        <v>14</v>
      </c>
      <c r="Q26" s="694">
        <v>8</v>
      </c>
      <c r="R26" s="694">
        <v>22</v>
      </c>
      <c r="S26" s="695">
        <v>297.29000000000002</v>
      </c>
    </row>
    <row r="27" spans="1:19" ht="20.100000000000001" customHeight="1">
      <c r="A27" s="702" t="s">
        <v>767</v>
      </c>
      <c r="B27" s="696">
        <f t="shared" si="1"/>
        <v>0</v>
      </c>
      <c r="C27" s="697">
        <f t="shared" si="2"/>
        <v>0</v>
      </c>
      <c r="D27" s="696">
        <f t="shared" si="3"/>
        <v>0</v>
      </c>
      <c r="E27" s="696">
        <f t="shared" si="4"/>
        <v>0</v>
      </c>
      <c r="F27" s="696">
        <f t="shared" si="5"/>
        <v>0</v>
      </c>
      <c r="G27" s="697">
        <f t="shared" si="6"/>
        <v>0</v>
      </c>
      <c r="H27" s="694">
        <v>1</v>
      </c>
      <c r="I27" s="695">
        <v>28</v>
      </c>
      <c r="J27" s="694">
        <v>3</v>
      </c>
      <c r="K27" s="694">
        <v>0</v>
      </c>
      <c r="L27" s="694">
        <v>3</v>
      </c>
      <c r="M27" s="695">
        <v>120</v>
      </c>
      <c r="N27" s="694">
        <v>1</v>
      </c>
      <c r="O27" s="695">
        <v>28</v>
      </c>
      <c r="P27" s="694">
        <v>3</v>
      </c>
      <c r="Q27" s="694">
        <v>0</v>
      </c>
      <c r="R27" s="694">
        <v>3</v>
      </c>
      <c r="S27" s="695">
        <v>120</v>
      </c>
    </row>
    <row r="28" spans="1:19" ht="20.100000000000001" customHeight="1">
      <c r="A28" s="702" t="s">
        <v>768</v>
      </c>
      <c r="B28" s="696">
        <f t="shared" si="1"/>
        <v>0</v>
      </c>
      <c r="C28" s="697">
        <f t="shared" si="2"/>
        <v>0</v>
      </c>
      <c r="D28" s="696">
        <f t="shared" si="3"/>
        <v>0</v>
      </c>
      <c r="E28" s="696">
        <f t="shared" si="4"/>
        <v>0</v>
      </c>
      <c r="F28" s="696">
        <f t="shared" si="5"/>
        <v>0</v>
      </c>
      <c r="G28" s="697">
        <f t="shared" si="6"/>
        <v>0</v>
      </c>
      <c r="H28" s="694">
        <v>2</v>
      </c>
      <c r="I28" s="695">
        <v>41.234999999999999</v>
      </c>
      <c r="J28" s="694">
        <v>10</v>
      </c>
      <c r="K28" s="694">
        <v>11</v>
      </c>
      <c r="L28" s="694">
        <v>21</v>
      </c>
      <c r="M28" s="695">
        <v>271.09000000000003</v>
      </c>
      <c r="N28" s="694">
        <v>2</v>
      </c>
      <c r="O28" s="695">
        <v>41.234999999999999</v>
      </c>
      <c r="P28" s="694">
        <v>10</v>
      </c>
      <c r="Q28" s="694">
        <v>11</v>
      </c>
      <c r="R28" s="694">
        <v>21</v>
      </c>
      <c r="S28" s="695">
        <v>271.09000000000003</v>
      </c>
    </row>
    <row r="29" spans="1:19" ht="20.100000000000001" customHeight="1">
      <c r="A29" s="702" t="s">
        <v>721</v>
      </c>
      <c r="B29" s="696">
        <f t="shared" si="1"/>
        <v>0</v>
      </c>
      <c r="C29" s="697">
        <f t="shared" si="2"/>
        <v>0</v>
      </c>
      <c r="D29" s="696">
        <f t="shared" si="3"/>
        <v>0</v>
      </c>
      <c r="E29" s="696">
        <f t="shared" si="4"/>
        <v>0</v>
      </c>
      <c r="F29" s="696">
        <f t="shared" si="5"/>
        <v>0</v>
      </c>
      <c r="G29" s="697">
        <f t="shared" si="6"/>
        <v>0</v>
      </c>
      <c r="H29" s="694">
        <v>1</v>
      </c>
      <c r="I29" s="695">
        <v>7.7</v>
      </c>
      <c r="J29" s="694">
        <v>2</v>
      </c>
      <c r="K29" s="694">
        <v>0</v>
      </c>
      <c r="L29" s="694">
        <v>2</v>
      </c>
      <c r="M29" s="695">
        <v>250</v>
      </c>
      <c r="N29" s="694">
        <v>1</v>
      </c>
      <c r="O29" s="695">
        <v>7.7</v>
      </c>
      <c r="P29" s="694">
        <v>2</v>
      </c>
      <c r="Q29" s="694">
        <v>0</v>
      </c>
      <c r="R29" s="694">
        <v>2</v>
      </c>
      <c r="S29" s="695">
        <v>250</v>
      </c>
    </row>
    <row r="30" spans="1:19" ht="20.100000000000001" customHeight="1">
      <c r="A30" s="651" t="s">
        <v>54</v>
      </c>
      <c r="B30" s="696">
        <f t="shared" si="1"/>
        <v>0</v>
      </c>
      <c r="C30" s="697">
        <f t="shared" si="2"/>
        <v>0</v>
      </c>
      <c r="D30" s="696">
        <f t="shared" si="3"/>
        <v>0</v>
      </c>
      <c r="E30" s="696">
        <f t="shared" si="4"/>
        <v>0</v>
      </c>
      <c r="F30" s="696">
        <f t="shared" si="5"/>
        <v>0</v>
      </c>
      <c r="G30" s="697">
        <f t="shared" si="6"/>
        <v>0</v>
      </c>
      <c r="H30" s="694">
        <v>6</v>
      </c>
      <c r="I30" s="695">
        <v>48.55</v>
      </c>
      <c r="J30" s="694">
        <v>28</v>
      </c>
      <c r="K30" s="694">
        <v>3</v>
      </c>
      <c r="L30" s="694">
        <v>31</v>
      </c>
      <c r="M30" s="695">
        <v>1578.7599999999998</v>
      </c>
      <c r="N30" s="654">
        <v>6</v>
      </c>
      <c r="O30" s="655">
        <v>48.55</v>
      </c>
      <c r="P30" s="654">
        <v>28</v>
      </c>
      <c r="Q30" s="654">
        <v>3</v>
      </c>
      <c r="R30" s="654">
        <v>31</v>
      </c>
      <c r="S30" s="655">
        <v>1578.7599999999998</v>
      </c>
    </row>
    <row r="31" spans="1:19" ht="20.100000000000001" customHeight="1">
      <c r="A31" s="651" t="s">
        <v>4</v>
      </c>
      <c r="B31" s="696">
        <f t="shared" si="1"/>
        <v>1</v>
      </c>
      <c r="C31" s="697">
        <f t="shared" si="2"/>
        <v>3</v>
      </c>
      <c r="D31" s="696">
        <f t="shared" si="3"/>
        <v>8</v>
      </c>
      <c r="E31" s="696">
        <f t="shared" si="4"/>
        <v>2</v>
      </c>
      <c r="F31" s="696">
        <f t="shared" si="5"/>
        <v>10</v>
      </c>
      <c r="G31" s="697">
        <f t="shared" si="6"/>
        <v>60.389999999999418</v>
      </c>
      <c r="H31" s="694">
        <v>7</v>
      </c>
      <c r="I31" s="695">
        <v>435.77973199999997</v>
      </c>
      <c r="J31" s="694">
        <v>172</v>
      </c>
      <c r="K31" s="694">
        <v>197</v>
      </c>
      <c r="L31" s="694">
        <v>369</v>
      </c>
      <c r="M31" s="695">
        <v>8856.31</v>
      </c>
      <c r="N31" s="654">
        <v>8</v>
      </c>
      <c r="O31" s="655">
        <v>438.77973199999997</v>
      </c>
      <c r="P31" s="654">
        <v>180</v>
      </c>
      <c r="Q31" s="654">
        <v>199</v>
      </c>
      <c r="R31" s="654">
        <v>379</v>
      </c>
      <c r="S31" s="655">
        <v>8916.6999999999989</v>
      </c>
    </row>
    <row r="32" spans="1:19" ht="20.100000000000001" customHeight="1">
      <c r="A32" s="651" t="s">
        <v>38</v>
      </c>
      <c r="B32" s="696">
        <f t="shared" si="1"/>
        <v>2</v>
      </c>
      <c r="C32" s="697">
        <f t="shared" si="2"/>
        <v>38.1</v>
      </c>
      <c r="D32" s="696">
        <f t="shared" si="3"/>
        <v>33</v>
      </c>
      <c r="E32" s="696">
        <f t="shared" si="4"/>
        <v>10</v>
      </c>
      <c r="F32" s="696">
        <f t="shared" si="5"/>
        <v>43</v>
      </c>
      <c r="G32" s="697">
        <f t="shared" si="6"/>
        <v>105.52000000000001</v>
      </c>
      <c r="H32" s="694">
        <v>0</v>
      </c>
      <c r="I32" s="695">
        <v>0</v>
      </c>
      <c r="J32" s="694">
        <v>0</v>
      </c>
      <c r="K32" s="694">
        <v>0</v>
      </c>
      <c r="L32" s="694">
        <v>0</v>
      </c>
      <c r="M32" s="695">
        <v>0</v>
      </c>
      <c r="N32" s="654">
        <v>2</v>
      </c>
      <c r="O32" s="655">
        <v>38.1</v>
      </c>
      <c r="P32" s="654">
        <v>33</v>
      </c>
      <c r="Q32" s="654">
        <v>10</v>
      </c>
      <c r="R32" s="654">
        <v>43</v>
      </c>
      <c r="S32" s="655">
        <v>105.52000000000001</v>
      </c>
    </row>
    <row r="33" spans="1:19" ht="20.100000000000001" customHeight="1">
      <c r="A33" s="651" t="s">
        <v>739</v>
      </c>
      <c r="B33" s="696">
        <f t="shared" si="1"/>
        <v>0</v>
      </c>
      <c r="C33" s="697">
        <f t="shared" si="2"/>
        <v>0</v>
      </c>
      <c r="D33" s="696">
        <f t="shared" si="3"/>
        <v>0</v>
      </c>
      <c r="E33" s="696">
        <f t="shared" si="4"/>
        <v>0</v>
      </c>
      <c r="F33" s="696">
        <f t="shared" si="5"/>
        <v>0</v>
      </c>
      <c r="G33" s="697">
        <f t="shared" si="6"/>
        <v>0</v>
      </c>
      <c r="H33" s="694">
        <v>2</v>
      </c>
      <c r="I33" s="695">
        <v>18.649999999999999</v>
      </c>
      <c r="J33" s="694">
        <v>6</v>
      </c>
      <c r="K33" s="694">
        <v>8</v>
      </c>
      <c r="L33" s="694">
        <v>14</v>
      </c>
      <c r="M33" s="695">
        <v>446</v>
      </c>
      <c r="N33" s="654">
        <v>2</v>
      </c>
      <c r="O33" s="655">
        <v>18.649999999999999</v>
      </c>
      <c r="P33" s="654">
        <v>6</v>
      </c>
      <c r="Q33" s="654">
        <v>8</v>
      </c>
      <c r="R33" s="654">
        <v>14</v>
      </c>
      <c r="S33" s="655">
        <v>446</v>
      </c>
    </row>
    <row r="34" spans="1:19" ht="20.100000000000001" customHeight="1">
      <c r="A34" s="651" t="s">
        <v>25</v>
      </c>
      <c r="B34" s="696">
        <f t="shared" si="1"/>
        <v>0</v>
      </c>
      <c r="C34" s="697">
        <f t="shared" si="2"/>
        <v>0</v>
      </c>
      <c r="D34" s="696">
        <f t="shared" si="3"/>
        <v>0</v>
      </c>
      <c r="E34" s="696">
        <f t="shared" si="4"/>
        <v>0</v>
      </c>
      <c r="F34" s="696">
        <f t="shared" si="5"/>
        <v>0</v>
      </c>
      <c r="G34" s="697">
        <f t="shared" si="6"/>
        <v>0</v>
      </c>
      <c r="H34" s="694">
        <v>3</v>
      </c>
      <c r="I34" s="695">
        <v>8.85</v>
      </c>
      <c r="J34" s="694">
        <v>8</v>
      </c>
      <c r="K34" s="694">
        <v>5</v>
      </c>
      <c r="L34" s="694">
        <v>13</v>
      </c>
      <c r="M34" s="695">
        <v>730.5</v>
      </c>
      <c r="N34" s="654">
        <v>3</v>
      </c>
      <c r="O34" s="655">
        <v>8.85</v>
      </c>
      <c r="P34" s="654">
        <v>8</v>
      </c>
      <c r="Q34" s="654">
        <v>5</v>
      </c>
      <c r="R34" s="654">
        <v>13</v>
      </c>
      <c r="S34" s="655">
        <v>730.5</v>
      </c>
    </row>
    <row r="35" spans="1:19" ht="20.100000000000001" customHeight="1">
      <c r="A35" s="651" t="s">
        <v>733</v>
      </c>
      <c r="B35" s="696">
        <f t="shared" si="1"/>
        <v>0</v>
      </c>
      <c r="C35" s="697">
        <f t="shared" si="2"/>
        <v>0</v>
      </c>
      <c r="D35" s="696">
        <f t="shared" si="3"/>
        <v>0</v>
      </c>
      <c r="E35" s="696">
        <f t="shared" si="4"/>
        <v>0</v>
      </c>
      <c r="F35" s="696">
        <f t="shared" si="5"/>
        <v>0</v>
      </c>
      <c r="G35" s="697">
        <f t="shared" si="6"/>
        <v>0</v>
      </c>
      <c r="H35" s="694">
        <v>3</v>
      </c>
      <c r="I35" s="695">
        <v>14.719999999999999</v>
      </c>
      <c r="J35" s="694">
        <v>9</v>
      </c>
      <c r="K35" s="694">
        <v>0</v>
      </c>
      <c r="L35" s="694">
        <v>9</v>
      </c>
      <c r="M35" s="695">
        <v>563</v>
      </c>
      <c r="N35" s="654">
        <v>3</v>
      </c>
      <c r="O35" s="655">
        <v>14.719999999999999</v>
      </c>
      <c r="P35" s="654">
        <v>9</v>
      </c>
      <c r="Q35" s="654">
        <v>0</v>
      </c>
      <c r="R35" s="654">
        <v>9</v>
      </c>
      <c r="S35" s="655">
        <v>563</v>
      </c>
    </row>
    <row r="36" spans="1:19" ht="20.100000000000001" customHeight="1">
      <c r="A36" s="651" t="s">
        <v>90</v>
      </c>
      <c r="B36" s="696">
        <f t="shared" si="1"/>
        <v>0</v>
      </c>
      <c r="C36" s="697">
        <f t="shared" si="2"/>
        <v>0</v>
      </c>
      <c r="D36" s="696">
        <f t="shared" si="3"/>
        <v>0</v>
      </c>
      <c r="E36" s="696">
        <f t="shared" si="4"/>
        <v>0</v>
      </c>
      <c r="F36" s="696">
        <f t="shared" si="5"/>
        <v>0</v>
      </c>
      <c r="G36" s="697">
        <f t="shared" si="6"/>
        <v>0</v>
      </c>
      <c r="H36" s="694">
        <v>4</v>
      </c>
      <c r="I36" s="695">
        <v>36.300000000000004</v>
      </c>
      <c r="J36" s="694">
        <v>34</v>
      </c>
      <c r="K36" s="694">
        <v>38</v>
      </c>
      <c r="L36" s="694">
        <v>72</v>
      </c>
      <c r="M36" s="695">
        <v>741.5</v>
      </c>
      <c r="N36" s="654">
        <v>4</v>
      </c>
      <c r="O36" s="655">
        <v>36.300000000000004</v>
      </c>
      <c r="P36" s="654">
        <v>34</v>
      </c>
      <c r="Q36" s="654">
        <v>38</v>
      </c>
      <c r="R36" s="654">
        <v>72</v>
      </c>
      <c r="S36" s="655">
        <v>741.5</v>
      </c>
    </row>
    <row r="37" spans="1:19" ht="20.100000000000001" customHeight="1">
      <c r="A37" s="651" t="s">
        <v>774</v>
      </c>
      <c r="B37" s="696">
        <f t="shared" si="1"/>
        <v>0</v>
      </c>
      <c r="C37" s="697">
        <f t="shared" si="2"/>
        <v>0</v>
      </c>
      <c r="D37" s="696">
        <f t="shared" si="3"/>
        <v>0</v>
      </c>
      <c r="E37" s="696">
        <f t="shared" si="4"/>
        <v>0</v>
      </c>
      <c r="F37" s="696">
        <f t="shared" si="5"/>
        <v>0</v>
      </c>
      <c r="G37" s="697">
        <f t="shared" si="6"/>
        <v>0</v>
      </c>
      <c r="H37" s="694">
        <v>2</v>
      </c>
      <c r="I37" s="695">
        <v>42.53</v>
      </c>
      <c r="J37" s="694">
        <v>8</v>
      </c>
      <c r="K37" s="694">
        <v>2</v>
      </c>
      <c r="L37" s="694">
        <v>10</v>
      </c>
      <c r="M37" s="695">
        <v>560</v>
      </c>
      <c r="N37" s="654">
        <v>2</v>
      </c>
      <c r="O37" s="655">
        <v>42.53</v>
      </c>
      <c r="P37" s="654">
        <v>8</v>
      </c>
      <c r="Q37" s="654">
        <v>2</v>
      </c>
      <c r="R37" s="654">
        <v>10</v>
      </c>
      <c r="S37" s="655">
        <v>560</v>
      </c>
    </row>
    <row r="38" spans="1:19" ht="20.100000000000001" customHeight="1">
      <c r="A38" s="656" t="s">
        <v>756</v>
      </c>
      <c r="B38" s="698">
        <f t="shared" si="1"/>
        <v>0</v>
      </c>
      <c r="C38" s="699">
        <f t="shared" si="2"/>
        <v>0</v>
      </c>
      <c r="D38" s="698">
        <f t="shared" si="3"/>
        <v>0</v>
      </c>
      <c r="E38" s="698">
        <f t="shared" si="4"/>
        <v>0</v>
      </c>
      <c r="F38" s="698">
        <f t="shared" si="5"/>
        <v>0</v>
      </c>
      <c r="G38" s="699">
        <f t="shared" si="6"/>
        <v>0</v>
      </c>
      <c r="H38" s="551">
        <v>4</v>
      </c>
      <c r="I38" s="552">
        <v>74.7</v>
      </c>
      <c r="J38" s="551">
        <v>22</v>
      </c>
      <c r="K38" s="551">
        <v>6</v>
      </c>
      <c r="L38" s="551">
        <v>28</v>
      </c>
      <c r="M38" s="552">
        <v>1393.28</v>
      </c>
      <c r="N38" s="554">
        <v>4</v>
      </c>
      <c r="O38" s="559">
        <v>74.7</v>
      </c>
      <c r="P38" s="554">
        <v>22</v>
      </c>
      <c r="Q38" s="554">
        <v>6</v>
      </c>
      <c r="R38" s="554">
        <v>28</v>
      </c>
      <c r="S38" s="559">
        <v>1393.28</v>
      </c>
    </row>
    <row r="39" spans="1:19" ht="20.100000000000001" customHeight="1">
      <c r="A39" s="553" t="s">
        <v>135</v>
      </c>
      <c r="B39" s="463">
        <f>SUM(B5:B38)</f>
        <v>7</v>
      </c>
      <c r="C39" s="464">
        <f t="shared" ref="C39:G39" si="7">SUM(C5:C38)</f>
        <v>96.460000000000008</v>
      </c>
      <c r="D39" s="463">
        <f t="shared" si="7"/>
        <v>76</v>
      </c>
      <c r="E39" s="463">
        <f t="shared" si="7"/>
        <v>59</v>
      </c>
      <c r="F39" s="463">
        <f t="shared" si="7"/>
        <v>135</v>
      </c>
      <c r="G39" s="464">
        <f t="shared" si="7"/>
        <v>427.60999999999945</v>
      </c>
      <c r="H39" s="463">
        <f>SUM(H5:H38)</f>
        <v>84</v>
      </c>
      <c r="I39" s="464">
        <f t="shared" ref="I39:M39" si="8">SUM(I5:I38)</f>
        <v>3789.4800900000009</v>
      </c>
      <c r="J39" s="463">
        <f t="shared" si="8"/>
        <v>1501</v>
      </c>
      <c r="K39" s="463">
        <f t="shared" si="8"/>
        <v>956</v>
      </c>
      <c r="L39" s="463">
        <f t="shared" si="8"/>
        <v>2457</v>
      </c>
      <c r="M39" s="464">
        <f t="shared" si="8"/>
        <v>124062.18999999997</v>
      </c>
      <c r="N39" s="463">
        <v>91</v>
      </c>
      <c r="O39" s="464">
        <v>3885.940090000001</v>
      </c>
      <c r="P39" s="463">
        <v>1577</v>
      </c>
      <c r="Q39" s="463">
        <v>1015</v>
      </c>
      <c r="R39" s="463">
        <v>2592</v>
      </c>
      <c r="S39" s="464">
        <v>124489.79999999999</v>
      </c>
    </row>
  </sheetData>
  <mergeCells count="7">
    <mergeCell ref="A1:S1"/>
    <mergeCell ref="B2:G2"/>
    <mergeCell ref="H2:M2"/>
    <mergeCell ref="N2:S2"/>
    <mergeCell ref="D3:F3"/>
    <mergeCell ref="J3:L3"/>
    <mergeCell ref="P3:R3"/>
  </mergeCells>
  <conditionalFormatting sqref="A5:A17">
    <cfRule type="duplicateValues" dxfId="4" priority="11" stopIfTrue="1"/>
  </conditionalFormatting>
  <pageMargins left="7.874015748031496E-2" right="7.874015748031496E-2" top="0.74803149606299213" bottom="0.6692913385826772" header="0.31496062992125984" footer="0.31496062992125984"/>
  <pageSetup paperSize="9" firstPageNumber="24" orientation="landscape" useFirstPageNumber="1" r:id="rId1"/>
  <headerFooter>
    <oddFooter>&amp;C-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50"/>
  <sheetViews>
    <sheetView workbookViewId="0">
      <selection sqref="A1:S1"/>
    </sheetView>
  </sheetViews>
  <sheetFormatPr defaultColWidth="9.125" defaultRowHeight="20.100000000000001" customHeight="1"/>
  <cols>
    <col min="1" max="1" width="7.375" style="89" customWidth="1"/>
    <col min="2" max="2" width="5.25" style="313" customWidth="1"/>
    <col min="3" max="3" width="8" style="314" customWidth="1"/>
    <col min="4" max="6" width="5.375" style="313" customWidth="1"/>
    <col min="7" max="7" width="9.625" style="314" customWidth="1"/>
    <col min="8" max="8" width="5" style="315" customWidth="1"/>
    <col min="9" max="9" width="9.25" style="161" bestFit="1" customWidth="1"/>
    <col min="10" max="12" width="6" style="315" customWidth="1"/>
    <col min="13" max="13" width="11.75" style="161" customWidth="1"/>
    <col min="14" max="14" width="5.25" style="313" customWidth="1"/>
    <col min="15" max="15" width="9.75" style="314" customWidth="1"/>
    <col min="16" max="18" width="6.125" style="313" customWidth="1"/>
    <col min="19" max="19" width="11.75" style="314" customWidth="1"/>
    <col min="20" max="16384" width="9.125" style="11"/>
  </cols>
  <sheetData>
    <row r="1" spans="1:19" ht="20.100000000000001" customHeight="1">
      <c r="A1" s="880" t="s">
        <v>2237</v>
      </c>
      <c r="B1" s="880"/>
      <c r="C1" s="880"/>
      <c r="D1" s="880"/>
      <c r="E1" s="880"/>
      <c r="F1" s="880"/>
      <c r="G1" s="880"/>
      <c r="H1" s="880"/>
      <c r="I1" s="880"/>
      <c r="J1" s="880"/>
      <c r="K1" s="880"/>
      <c r="L1" s="880"/>
      <c r="M1" s="880"/>
      <c r="N1" s="880"/>
      <c r="O1" s="880"/>
      <c r="P1" s="880"/>
      <c r="Q1" s="880"/>
      <c r="R1" s="880"/>
      <c r="S1" s="880"/>
    </row>
    <row r="2" spans="1:19" ht="20.100000000000001" customHeight="1">
      <c r="A2" s="894" t="s">
        <v>227</v>
      </c>
      <c r="B2" s="881" t="s">
        <v>210</v>
      </c>
      <c r="C2" s="882"/>
      <c r="D2" s="882"/>
      <c r="E2" s="882"/>
      <c r="F2" s="882"/>
      <c r="G2" s="883"/>
      <c r="H2" s="884" t="s">
        <v>211</v>
      </c>
      <c r="I2" s="885"/>
      <c r="J2" s="885"/>
      <c r="K2" s="885"/>
      <c r="L2" s="885"/>
      <c r="M2" s="886"/>
      <c r="N2" s="884" t="s">
        <v>152</v>
      </c>
      <c r="O2" s="885"/>
      <c r="P2" s="885"/>
      <c r="Q2" s="885"/>
      <c r="R2" s="885"/>
      <c r="S2" s="887"/>
    </row>
    <row r="3" spans="1:19" ht="20.100000000000001" customHeight="1">
      <c r="A3" s="895"/>
      <c r="B3" s="76" t="s">
        <v>136</v>
      </c>
      <c r="C3" s="75" t="s">
        <v>139</v>
      </c>
      <c r="D3" s="807" t="s">
        <v>140</v>
      </c>
      <c r="E3" s="808"/>
      <c r="F3" s="809"/>
      <c r="G3" s="348" t="s">
        <v>184</v>
      </c>
      <c r="H3" s="76" t="s">
        <v>136</v>
      </c>
      <c r="I3" s="75" t="s">
        <v>139</v>
      </c>
      <c r="J3" s="888" t="s">
        <v>140</v>
      </c>
      <c r="K3" s="889"/>
      <c r="L3" s="890"/>
      <c r="M3" s="346" t="s">
        <v>184</v>
      </c>
      <c r="N3" s="194" t="s">
        <v>136</v>
      </c>
      <c r="O3" s="195" t="s">
        <v>139</v>
      </c>
      <c r="P3" s="891" t="s">
        <v>140</v>
      </c>
      <c r="Q3" s="892"/>
      <c r="R3" s="893"/>
      <c r="S3" s="345" t="s">
        <v>184</v>
      </c>
    </row>
    <row r="4" spans="1:19" ht="20.100000000000001" customHeight="1">
      <c r="A4" s="896"/>
      <c r="B4" s="80" t="s">
        <v>141</v>
      </c>
      <c r="C4" s="77" t="s">
        <v>142</v>
      </c>
      <c r="D4" s="310" t="s">
        <v>143</v>
      </c>
      <c r="E4" s="311" t="s">
        <v>144</v>
      </c>
      <c r="F4" s="81" t="s">
        <v>135</v>
      </c>
      <c r="G4" s="349" t="s">
        <v>185</v>
      </c>
      <c r="H4" s="80" t="s">
        <v>141</v>
      </c>
      <c r="I4" s="77" t="s">
        <v>142</v>
      </c>
      <c r="J4" s="579" t="s">
        <v>143</v>
      </c>
      <c r="K4" s="580" t="s">
        <v>144</v>
      </c>
      <c r="L4" s="579" t="s">
        <v>135</v>
      </c>
      <c r="M4" s="347" t="s">
        <v>185</v>
      </c>
      <c r="N4" s="555" t="s">
        <v>141</v>
      </c>
      <c r="O4" s="312" t="s">
        <v>142</v>
      </c>
      <c r="P4" s="556" t="s">
        <v>143</v>
      </c>
      <c r="Q4" s="557" t="s">
        <v>144</v>
      </c>
      <c r="R4" s="557" t="s">
        <v>135</v>
      </c>
      <c r="S4" s="368" t="s">
        <v>185</v>
      </c>
    </row>
    <row r="5" spans="1:19" ht="20.100000000000001" customHeight="1">
      <c r="A5" s="619" t="s">
        <v>68</v>
      </c>
      <c r="B5" s="635">
        <v>0</v>
      </c>
      <c r="C5" s="636">
        <v>0</v>
      </c>
      <c r="D5" s="635">
        <v>0</v>
      </c>
      <c r="E5" s="635">
        <v>0</v>
      </c>
      <c r="F5" s="635">
        <v>0</v>
      </c>
      <c r="G5" s="636">
        <v>0</v>
      </c>
      <c r="H5" s="632">
        <v>1</v>
      </c>
      <c r="I5" s="633">
        <v>16</v>
      </c>
      <c r="J5" s="632">
        <v>5</v>
      </c>
      <c r="K5" s="632">
        <v>5</v>
      </c>
      <c r="L5" s="632">
        <v>10</v>
      </c>
      <c r="M5" s="633">
        <v>248</v>
      </c>
      <c r="N5" s="620">
        <v>1</v>
      </c>
      <c r="O5" s="621">
        <v>16</v>
      </c>
      <c r="P5" s="620">
        <v>5</v>
      </c>
      <c r="Q5" s="620">
        <v>5</v>
      </c>
      <c r="R5" s="620">
        <v>10</v>
      </c>
      <c r="S5" s="621">
        <v>248</v>
      </c>
    </row>
    <row r="6" spans="1:19" ht="20.100000000000001" customHeight="1">
      <c r="A6" s="613" t="s">
        <v>76</v>
      </c>
      <c r="B6" s="703">
        <v>0</v>
      </c>
      <c r="C6" s="704">
        <v>0</v>
      </c>
      <c r="D6" s="703">
        <v>0</v>
      </c>
      <c r="E6" s="703">
        <v>0</v>
      </c>
      <c r="F6" s="703">
        <v>0</v>
      </c>
      <c r="G6" s="704">
        <v>0</v>
      </c>
      <c r="H6" s="694">
        <v>1</v>
      </c>
      <c r="I6" s="695">
        <v>2.65</v>
      </c>
      <c r="J6" s="694">
        <v>1</v>
      </c>
      <c r="K6" s="694">
        <v>3</v>
      </c>
      <c r="L6" s="694">
        <v>4</v>
      </c>
      <c r="M6" s="695">
        <v>198</v>
      </c>
      <c r="N6" s="622">
        <v>1</v>
      </c>
      <c r="O6" s="623">
        <v>2.65</v>
      </c>
      <c r="P6" s="622">
        <v>1</v>
      </c>
      <c r="Q6" s="622">
        <v>3</v>
      </c>
      <c r="R6" s="622">
        <v>4</v>
      </c>
      <c r="S6" s="623">
        <v>198</v>
      </c>
    </row>
    <row r="7" spans="1:19" ht="20.100000000000001" customHeight="1">
      <c r="A7" s="613" t="s">
        <v>57</v>
      </c>
      <c r="B7" s="703">
        <v>0</v>
      </c>
      <c r="C7" s="704">
        <v>0</v>
      </c>
      <c r="D7" s="703">
        <v>0</v>
      </c>
      <c r="E7" s="703">
        <v>0</v>
      </c>
      <c r="F7" s="703">
        <v>0</v>
      </c>
      <c r="G7" s="704">
        <v>0</v>
      </c>
      <c r="H7" s="694">
        <v>2</v>
      </c>
      <c r="I7" s="695">
        <v>19.900000000000002</v>
      </c>
      <c r="J7" s="694">
        <v>7</v>
      </c>
      <c r="K7" s="694">
        <v>0</v>
      </c>
      <c r="L7" s="694">
        <v>7</v>
      </c>
      <c r="M7" s="695">
        <v>594</v>
      </c>
      <c r="N7" s="622">
        <v>2</v>
      </c>
      <c r="O7" s="623">
        <v>19.900000000000002</v>
      </c>
      <c r="P7" s="622">
        <v>7</v>
      </c>
      <c r="Q7" s="622">
        <v>0</v>
      </c>
      <c r="R7" s="622">
        <v>7</v>
      </c>
      <c r="S7" s="623">
        <v>594</v>
      </c>
    </row>
    <row r="8" spans="1:19" ht="20.100000000000001" customHeight="1">
      <c r="A8" s="613" t="s">
        <v>74</v>
      </c>
      <c r="B8" s="703">
        <v>1</v>
      </c>
      <c r="C8" s="704">
        <v>36.090000000000003</v>
      </c>
      <c r="D8" s="703">
        <v>19</v>
      </c>
      <c r="E8" s="703">
        <v>39</v>
      </c>
      <c r="F8" s="703">
        <v>58</v>
      </c>
      <c r="G8" s="704">
        <v>64.34</v>
      </c>
      <c r="H8" s="694">
        <v>1</v>
      </c>
      <c r="I8" s="695">
        <v>2.71</v>
      </c>
      <c r="J8" s="694">
        <v>6</v>
      </c>
      <c r="K8" s="694">
        <v>10</v>
      </c>
      <c r="L8" s="694">
        <v>16</v>
      </c>
      <c r="M8" s="695">
        <v>86.5</v>
      </c>
      <c r="N8" s="622">
        <v>2</v>
      </c>
      <c r="O8" s="623">
        <v>38.800000000000004</v>
      </c>
      <c r="P8" s="622">
        <v>25</v>
      </c>
      <c r="Q8" s="622">
        <v>49</v>
      </c>
      <c r="R8" s="622">
        <v>74</v>
      </c>
      <c r="S8" s="623">
        <v>150.84</v>
      </c>
    </row>
    <row r="9" spans="1:19" ht="20.100000000000001" customHeight="1">
      <c r="A9" s="613" t="s">
        <v>44</v>
      </c>
      <c r="B9" s="703">
        <v>0</v>
      </c>
      <c r="C9" s="704">
        <v>0</v>
      </c>
      <c r="D9" s="703">
        <v>0</v>
      </c>
      <c r="E9" s="703">
        <v>0</v>
      </c>
      <c r="F9" s="703">
        <v>0</v>
      </c>
      <c r="G9" s="704">
        <v>0</v>
      </c>
      <c r="H9" s="694">
        <v>16</v>
      </c>
      <c r="I9" s="695">
        <v>108.27999999999999</v>
      </c>
      <c r="J9" s="694">
        <v>57</v>
      </c>
      <c r="K9" s="694">
        <v>4</v>
      </c>
      <c r="L9" s="694">
        <v>61</v>
      </c>
      <c r="M9" s="695">
        <v>5007</v>
      </c>
      <c r="N9" s="622">
        <v>16</v>
      </c>
      <c r="O9" s="623">
        <v>108.27999999999999</v>
      </c>
      <c r="P9" s="622">
        <v>57</v>
      </c>
      <c r="Q9" s="622">
        <v>4</v>
      </c>
      <c r="R9" s="622">
        <v>61</v>
      </c>
      <c r="S9" s="623">
        <v>5007</v>
      </c>
    </row>
    <row r="10" spans="1:19" ht="20.100000000000001" customHeight="1">
      <c r="A10" s="613" t="s">
        <v>77</v>
      </c>
      <c r="B10" s="703">
        <v>0</v>
      </c>
      <c r="C10" s="704">
        <v>0</v>
      </c>
      <c r="D10" s="703">
        <v>0</v>
      </c>
      <c r="E10" s="703">
        <v>0</v>
      </c>
      <c r="F10" s="703">
        <v>0</v>
      </c>
      <c r="G10" s="704">
        <v>0</v>
      </c>
      <c r="H10" s="694">
        <v>9</v>
      </c>
      <c r="I10" s="695">
        <v>99.320000000000007</v>
      </c>
      <c r="J10" s="694">
        <v>30</v>
      </c>
      <c r="K10" s="694">
        <v>2</v>
      </c>
      <c r="L10" s="694">
        <v>32</v>
      </c>
      <c r="M10" s="695">
        <v>2673</v>
      </c>
      <c r="N10" s="622">
        <v>9</v>
      </c>
      <c r="O10" s="623">
        <v>99.320000000000007</v>
      </c>
      <c r="P10" s="622">
        <v>30</v>
      </c>
      <c r="Q10" s="622">
        <v>2</v>
      </c>
      <c r="R10" s="622">
        <v>32</v>
      </c>
      <c r="S10" s="623">
        <v>2673</v>
      </c>
    </row>
    <row r="11" spans="1:19" ht="20.100000000000001" customHeight="1">
      <c r="A11" s="613" t="s">
        <v>7</v>
      </c>
      <c r="B11" s="703">
        <v>0</v>
      </c>
      <c r="C11" s="704">
        <v>0</v>
      </c>
      <c r="D11" s="703">
        <v>0</v>
      </c>
      <c r="E11" s="703">
        <v>0</v>
      </c>
      <c r="F11" s="703">
        <v>0</v>
      </c>
      <c r="G11" s="704">
        <v>0</v>
      </c>
      <c r="H11" s="694">
        <v>2</v>
      </c>
      <c r="I11" s="695">
        <v>7</v>
      </c>
      <c r="J11" s="694">
        <v>6</v>
      </c>
      <c r="K11" s="694">
        <v>13</v>
      </c>
      <c r="L11" s="694">
        <v>19</v>
      </c>
      <c r="M11" s="695">
        <v>6105.51</v>
      </c>
      <c r="N11" s="622">
        <v>2</v>
      </c>
      <c r="O11" s="623">
        <v>7</v>
      </c>
      <c r="P11" s="622">
        <v>6</v>
      </c>
      <c r="Q11" s="622">
        <v>13</v>
      </c>
      <c r="R11" s="622">
        <v>19</v>
      </c>
      <c r="S11" s="623">
        <v>6105.51</v>
      </c>
    </row>
    <row r="12" spans="1:19" ht="20.100000000000001" customHeight="1">
      <c r="A12" s="613" t="s">
        <v>272</v>
      </c>
      <c r="B12" s="703">
        <v>0</v>
      </c>
      <c r="C12" s="704">
        <v>0</v>
      </c>
      <c r="D12" s="703">
        <v>0</v>
      </c>
      <c r="E12" s="703">
        <v>0</v>
      </c>
      <c r="F12" s="703">
        <v>0</v>
      </c>
      <c r="G12" s="704">
        <v>0</v>
      </c>
      <c r="H12" s="694">
        <v>1</v>
      </c>
      <c r="I12" s="695">
        <v>1</v>
      </c>
      <c r="J12" s="694">
        <v>5</v>
      </c>
      <c r="K12" s="694">
        <v>5</v>
      </c>
      <c r="L12" s="694">
        <v>10</v>
      </c>
      <c r="M12" s="695">
        <v>245.5</v>
      </c>
      <c r="N12" s="622">
        <v>1</v>
      </c>
      <c r="O12" s="623">
        <v>1</v>
      </c>
      <c r="P12" s="622">
        <v>5</v>
      </c>
      <c r="Q12" s="622">
        <v>5</v>
      </c>
      <c r="R12" s="622">
        <v>10</v>
      </c>
      <c r="S12" s="623">
        <v>245.5</v>
      </c>
    </row>
    <row r="13" spans="1:19" ht="20.100000000000001" customHeight="1">
      <c r="A13" s="613" t="s">
        <v>78</v>
      </c>
      <c r="B13" s="703">
        <v>0</v>
      </c>
      <c r="C13" s="704">
        <v>0</v>
      </c>
      <c r="D13" s="703">
        <v>0</v>
      </c>
      <c r="E13" s="703">
        <v>0</v>
      </c>
      <c r="F13" s="703">
        <v>0</v>
      </c>
      <c r="G13" s="704">
        <v>0</v>
      </c>
      <c r="H13" s="694">
        <v>1</v>
      </c>
      <c r="I13" s="695">
        <v>38.524999999999999</v>
      </c>
      <c r="J13" s="694">
        <v>4</v>
      </c>
      <c r="K13" s="694">
        <v>1</v>
      </c>
      <c r="L13" s="694">
        <v>5</v>
      </c>
      <c r="M13" s="695">
        <v>184.59</v>
      </c>
      <c r="N13" s="622">
        <v>1</v>
      </c>
      <c r="O13" s="623">
        <v>38.524999999999999</v>
      </c>
      <c r="P13" s="622">
        <v>4</v>
      </c>
      <c r="Q13" s="622">
        <v>1</v>
      </c>
      <c r="R13" s="622">
        <v>5</v>
      </c>
      <c r="S13" s="623">
        <v>184.59</v>
      </c>
    </row>
    <row r="14" spans="1:19" ht="20.100000000000001" customHeight="1">
      <c r="A14" s="613" t="s">
        <v>48</v>
      </c>
      <c r="B14" s="703">
        <v>0</v>
      </c>
      <c r="C14" s="704">
        <v>0</v>
      </c>
      <c r="D14" s="703">
        <v>0</v>
      </c>
      <c r="E14" s="703">
        <v>0</v>
      </c>
      <c r="F14" s="703">
        <v>0</v>
      </c>
      <c r="G14" s="704">
        <v>0</v>
      </c>
      <c r="H14" s="694">
        <v>1</v>
      </c>
      <c r="I14" s="695">
        <v>17</v>
      </c>
      <c r="J14" s="694">
        <v>7</v>
      </c>
      <c r="K14" s="694">
        <v>0</v>
      </c>
      <c r="L14" s="694">
        <v>7</v>
      </c>
      <c r="M14" s="695">
        <v>3035.72</v>
      </c>
      <c r="N14" s="622">
        <v>1</v>
      </c>
      <c r="O14" s="623">
        <v>17</v>
      </c>
      <c r="P14" s="622">
        <v>7</v>
      </c>
      <c r="Q14" s="622">
        <v>0</v>
      </c>
      <c r="R14" s="622">
        <v>7</v>
      </c>
      <c r="S14" s="623">
        <v>3035.72</v>
      </c>
    </row>
    <row r="15" spans="1:19" ht="20.100000000000001" customHeight="1">
      <c r="A15" s="613" t="s">
        <v>292</v>
      </c>
      <c r="B15" s="703">
        <v>0</v>
      </c>
      <c r="C15" s="704">
        <v>0</v>
      </c>
      <c r="D15" s="703">
        <v>0</v>
      </c>
      <c r="E15" s="703">
        <v>0</v>
      </c>
      <c r="F15" s="703">
        <v>0</v>
      </c>
      <c r="G15" s="704">
        <v>0</v>
      </c>
      <c r="H15" s="694">
        <v>2</v>
      </c>
      <c r="I15" s="695">
        <v>19</v>
      </c>
      <c r="J15" s="694">
        <v>8</v>
      </c>
      <c r="K15" s="694">
        <v>1</v>
      </c>
      <c r="L15" s="694">
        <v>9</v>
      </c>
      <c r="M15" s="695">
        <v>302</v>
      </c>
      <c r="N15" s="622">
        <v>2</v>
      </c>
      <c r="O15" s="623">
        <v>19</v>
      </c>
      <c r="P15" s="622">
        <v>8</v>
      </c>
      <c r="Q15" s="622">
        <v>1</v>
      </c>
      <c r="R15" s="622">
        <v>9</v>
      </c>
      <c r="S15" s="623">
        <v>302</v>
      </c>
    </row>
    <row r="16" spans="1:19" ht="20.100000000000001" customHeight="1">
      <c r="A16" s="613" t="s">
        <v>298</v>
      </c>
      <c r="B16" s="703">
        <v>0</v>
      </c>
      <c r="C16" s="704">
        <v>0</v>
      </c>
      <c r="D16" s="703">
        <v>0</v>
      </c>
      <c r="E16" s="703">
        <v>0</v>
      </c>
      <c r="F16" s="703">
        <v>0</v>
      </c>
      <c r="G16" s="704">
        <v>0</v>
      </c>
      <c r="H16" s="694">
        <v>1</v>
      </c>
      <c r="I16" s="695">
        <v>1.3</v>
      </c>
      <c r="J16" s="694">
        <v>7</v>
      </c>
      <c r="K16" s="694">
        <v>2</v>
      </c>
      <c r="L16" s="694">
        <v>9</v>
      </c>
      <c r="M16" s="695">
        <v>343.28</v>
      </c>
      <c r="N16" s="622">
        <v>1</v>
      </c>
      <c r="O16" s="623">
        <v>1.3</v>
      </c>
      <c r="P16" s="622">
        <v>7</v>
      </c>
      <c r="Q16" s="622">
        <v>2</v>
      </c>
      <c r="R16" s="622">
        <v>9</v>
      </c>
      <c r="S16" s="623">
        <v>343.28</v>
      </c>
    </row>
    <row r="17" spans="1:19" ht="20.100000000000001" customHeight="1">
      <c r="A17" s="613" t="s">
        <v>780</v>
      </c>
      <c r="B17" s="703">
        <v>0</v>
      </c>
      <c r="C17" s="704">
        <v>0</v>
      </c>
      <c r="D17" s="703">
        <v>0</v>
      </c>
      <c r="E17" s="703">
        <v>0</v>
      </c>
      <c r="F17" s="703">
        <v>0</v>
      </c>
      <c r="G17" s="704">
        <v>0</v>
      </c>
      <c r="H17" s="694">
        <v>1</v>
      </c>
      <c r="I17" s="695">
        <v>20.5</v>
      </c>
      <c r="J17" s="694">
        <v>8</v>
      </c>
      <c r="K17" s="694">
        <v>0</v>
      </c>
      <c r="L17" s="694">
        <v>8</v>
      </c>
      <c r="M17" s="695">
        <v>449</v>
      </c>
      <c r="N17" s="622">
        <v>1</v>
      </c>
      <c r="O17" s="623">
        <v>20.5</v>
      </c>
      <c r="P17" s="622">
        <v>8</v>
      </c>
      <c r="Q17" s="622">
        <v>0</v>
      </c>
      <c r="R17" s="622">
        <v>8</v>
      </c>
      <c r="S17" s="623">
        <v>449</v>
      </c>
    </row>
    <row r="18" spans="1:19" ht="20.100000000000001" customHeight="1">
      <c r="A18" s="613" t="s">
        <v>86</v>
      </c>
      <c r="B18" s="703">
        <v>0</v>
      </c>
      <c r="C18" s="704">
        <v>0</v>
      </c>
      <c r="D18" s="703">
        <v>0</v>
      </c>
      <c r="E18" s="703">
        <v>0</v>
      </c>
      <c r="F18" s="703">
        <v>0</v>
      </c>
      <c r="G18" s="704">
        <v>0</v>
      </c>
      <c r="H18" s="694">
        <v>1</v>
      </c>
      <c r="I18" s="695">
        <v>180</v>
      </c>
      <c r="J18" s="694">
        <v>50</v>
      </c>
      <c r="K18" s="694">
        <v>50</v>
      </c>
      <c r="L18" s="694">
        <v>100</v>
      </c>
      <c r="M18" s="695">
        <v>594.29999999999995</v>
      </c>
      <c r="N18" s="622">
        <v>1</v>
      </c>
      <c r="O18" s="623">
        <v>180</v>
      </c>
      <c r="P18" s="622">
        <v>50</v>
      </c>
      <c r="Q18" s="622">
        <v>50</v>
      </c>
      <c r="R18" s="622">
        <v>100</v>
      </c>
      <c r="S18" s="623">
        <v>594.29999999999995</v>
      </c>
    </row>
    <row r="19" spans="1:19" ht="20.100000000000001" customHeight="1">
      <c r="A19" s="613" t="s">
        <v>401</v>
      </c>
      <c r="B19" s="703">
        <v>0</v>
      </c>
      <c r="C19" s="704">
        <v>0</v>
      </c>
      <c r="D19" s="703">
        <v>0</v>
      </c>
      <c r="E19" s="703">
        <v>0</v>
      </c>
      <c r="F19" s="703">
        <v>0</v>
      </c>
      <c r="G19" s="704">
        <v>0</v>
      </c>
      <c r="H19" s="694">
        <v>1</v>
      </c>
      <c r="I19" s="695">
        <v>4.8</v>
      </c>
      <c r="J19" s="694">
        <v>5</v>
      </c>
      <c r="K19" s="694">
        <v>5</v>
      </c>
      <c r="L19" s="694">
        <v>10</v>
      </c>
      <c r="M19" s="695">
        <v>490</v>
      </c>
      <c r="N19" s="622">
        <v>1</v>
      </c>
      <c r="O19" s="623">
        <v>4.8</v>
      </c>
      <c r="P19" s="622">
        <v>5</v>
      </c>
      <c r="Q19" s="622">
        <v>5</v>
      </c>
      <c r="R19" s="622">
        <v>10</v>
      </c>
      <c r="S19" s="623">
        <v>490</v>
      </c>
    </row>
    <row r="20" spans="1:19" ht="20.100000000000001" customHeight="1">
      <c r="A20" s="613" t="s">
        <v>91</v>
      </c>
      <c r="B20" s="703">
        <v>0</v>
      </c>
      <c r="C20" s="704">
        <v>0</v>
      </c>
      <c r="D20" s="703">
        <v>0</v>
      </c>
      <c r="E20" s="703">
        <v>0</v>
      </c>
      <c r="F20" s="703">
        <v>0</v>
      </c>
      <c r="G20" s="704">
        <v>0</v>
      </c>
      <c r="H20" s="694">
        <v>1</v>
      </c>
      <c r="I20" s="695">
        <v>10</v>
      </c>
      <c r="J20" s="694">
        <v>15</v>
      </c>
      <c r="K20" s="694">
        <v>158</v>
      </c>
      <c r="L20" s="694">
        <v>173</v>
      </c>
      <c r="M20" s="695">
        <v>497.73</v>
      </c>
      <c r="N20" s="622">
        <v>1</v>
      </c>
      <c r="O20" s="623">
        <v>10</v>
      </c>
      <c r="P20" s="622">
        <v>15</v>
      </c>
      <c r="Q20" s="622">
        <v>158</v>
      </c>
      <c r="R20" s="622">
        <v>173</v>
      </c>
      <c r="S20" s="623">
        <v>497.73</v>
      </c>
    </row>
    <row r="21" spans="1:19" ht="20.100000000000001" customHeight="1">
      <c r="A21" s="613" t="s">
        <v>24</v>
      </c>
      <c r="B21" s="703">
        <v>0</v>
      </c>
      <c r="C21" s="704">
        <v>0</v>
      </c>
      <c r="D21" s="703">
        <v>0</v>
      </c>
      <c r="E21" s="703">
        <v>0</v>
      </c>
      <c r="F21" s="703">
        <v>0</v>
      </c>
      <c r="G21" s="704">
        <v>0</v>
      </c>
      <c r="H21" s="694">
        <v>1</v>
      </c>
      <c r="I21" s="695">
        <v>19</v>
      </c>
      <c r="J21" s="694">
        <v>5</v>
      </c>
      <c r="K21" s="694">
        <v>0</v>
      </c>
      <c r="L21" s="694">
        <v>5</v>
      </c>
      <c r="M21" s="695">
        <v>79.25</v>
      </c>
      <c r="N21" s="622">
        <v>1</v>
      </c>
      <c r="O21" s="623">
        <v>19</v>
      </c>
      <c r="P21" s="622">
        <v>5</v>
      </c>
      <c r="Q21" s="622">
        <v>0</v>
      </c>
      <c r="R21" s="622">
        <v>5</v>
      </c>
      <c r="S21" s="623">
        <v>79.25</v>
      </c>
    </row>
    <row r="22" spans="1:19" ht="20.100000000000001" customHeight="1">
      <c r="A22" s="613" t="s">
        <v>71</v>
      </c>
      <c r="B22" s="703">
        <v>0</v>
      </c>
      <c r="C22" s="704">
        <v>0</v>
      </c>
      <c r="D22" s="703">
        <v>0</v>
      </c>
      <c r="E22" s="703">
        <v>0</v>
      </c>
      <c r="F22" s="703">
        <v>0</v>
      </c>
      <c r="G22" s="704">
        <v>0</v>
      </c>
      <c r="H22" s="694">
        <v>1</v>
      </c>
      <c r="I22" s="695">
        <v>0.64</v>
      </c>
      <c r="J22" s="694">
        <v>10</v>
      </c>
      <c r="K22" s="694">
        <v>0</v>
      </c>
      <c r="L22" s="694">
        <v>10</v>
      </c>
      <c r="M22" s="695">
        <v>91.5</v>
      </c>
      <c r="N22" s="622">
        <v>1</v>
      </c>
      <c r="O22" s="623">
        <v>0.64</v>
      </c>
      <c r="P22" s="622">
        <v>10</v>
      </c>
      <c r="Q22" s="622">
        <v>0</v>
      </c>
      <c r="R22" s="622">
        <v>10</v>
      </c>
      <c r="S22" s="623">
        <v>91.5</v>
      </c>
    </row>
    <row r="23" spans="1:19" ht="20.100000000000001" customHeight="1">
      <c r="A23" s="613" t="s">
        <v>781</v>
      </c>
      <c r="B23" s="703">
        <v>0</v>
      </c>
      <c r="C23" s="704">
        <v>0</v>
      </c>
      <c r="D23" s="703">
        <v>0</v>
      </c>
      <c r="E23" s="703">
        <v>0</v>
      </c>
      <c r="F23" s="703">
        <v>0</v>
      </c>
      <c r="G23" s="704">
        <v>0</v>
      </c>
      <c r="H23" s="694">
        <v>3</v>
      </c>
      <c r="I23" s="695">
        <v>156.0744</v>
      </c>
      <c r="J23" s="694">
        <v>694</v>
      </c>
      <c r="K23" s="694">
        <v>155</v>
      </c>
      <c r="L23" s="694">
        <v>849</v>
      </c>
      <c r="M23" s="695">
        <v>945.19</v>
      </c>
      <c r="N23" s="622">
        <v>3</v>
      </c>
      <c r="O23" s="623">
        <v>156.0744</v>
      </c>
      <c r="P23" s="622">
        <v>694</v>
      </c>
      <c r="Q23" s="622">
        <v>155</v>
      </c>
      <c r="R23" s="622">
        <v>849</v>
      </c>
      <c r="S23" s="623">
        <v>945.19</v>
      </c>
    </row>
    <row r="24" spans="1:19" ht="20.100000000000001" customHeight="1">
      <c r="A24" s="613" t="s">
        <v>1128</v>
      </c>
      <c r="B24" s="703">
        <v>1</v>
      </c>
      <c r="C24" s="704">
        <v>23.300000000000011</v>
      </c>
      <c r="D24" s="703">
        <v>15</v>
      </c>
      <c r="E24" s="703">
        <v>5</v>
      </c>
      <c r="F24" s="703">
        <v>20</v>
      </c>
      <c r="G24" s="704">
        <v>54</v>
      </c>
      <c r="H24" s="694">
        <v>1</v>
      </c>
      <c r="I24" s="695">
        <v>120</v>
      </c>
      <c r="J24" s="694">
        <v>28</v>
      </c>
      <c r="K24" s="694">
        <v>46</v>
      </c>
      <c r="L24" s="694">
        <v>74</v>
      </c>
      <c r="M24" s="695">
        <v>321.5</v>
      </c>
      <c r="N24" s="622">
        <v>2</v>
      </c>
      <c r="O24" s="623">
        <v>143.30000000000001</v>
      </c>
      <c r="P24" s="622">
        <v>43</v>
      </c>
      <c r="Q24" s="622">
        <v>51</v>
      </c>
      <c r="R24" s="622">
        <v>94</v>
      </c>
      <c r="S24" s="623">
        <v>375.5</v>
      </c>
    </row>
    <row r="25" spans="1:19" ht="20.100000000000001" customHeight="1">
      <c r="A25" s="561" t="s">
        <v>42</v>
      </c>
      <c r="B25" s="708">
        <v>0</v>
      </c>
      <c r="C25" s="709">
        <v>0</v>
      </c>
      <c r="D25" s="708">
        <v>0</v>
      </c>
      <c r="E25" s="708">
        <v>0</v>
      </c>
      <c r="F25" s="708">
        <v>0</v>
      </c>
      <c r="G25" s="709">
        <v>0</v>
      </c>
      <c r="H25" s="551">
        <v>1</v>
      </c>
      <c r="I25" s="552">
        <v>3.7</v>
      </c>
      <c r="J25" s="551">
        <v>26</v>
      </c>
      <c r="K25" s="551">
        <v>0</v>
      </c>
      <c r="L25" s="551">
        <v>26</v>
      </c>
      <c r="M25" s="552">
        <v>186.64</v>
      </c>
      <c r="N25" s="624">
        <v>1</v>
      </c>
      <c r="O25" s="625">
        <v>3.7</v>
      </c>
      <c r="P25" s="624">
        <v>26</v>
      </c>
      <c r="Q25" s="624">
        <v>0</v>
      </c>
      <c r="R25" s="624">
        <v>26</v>
      </c>
      <c r="S25" s="625">
        <v>186.64</v>
      </c>
    </row>
    <row r="26" spans="1:19" ht="20.100000000000001" customHeight="1">
      <c r="A26" s="613" t="s">
        <v>30</v>
      </c>
      <c r="B26" s="703">
        <v>0</v>
      </c>
      <c r="C26" s="704">
        <v>0</v>
      </c>
      <c r="D26" s="703">
        <v>0</v>
      </c>
      <c r="E26" s="703">
        <v>0</v>
      </c>
      <c r="F26" s="703">
        <v>0</v>
      </c>
      <c r="G26" s="704">
        <v>0</v>
      </c>
      <c r="H26" s="694">
        <v>1</v>
      </c>
      <c r="I26" s="695">
        <v>20.52</v>
      </c>
      <c r="J26" s="694">
        <v>7</v>
      </c>
      <c r="K26" s="694">
        <v>0</v>
      </c>
      <c r="L26" s="694">
        <v>7</v>
      </c>
      <c r="M26" s="695">
        <v>492.39</v>
      </c>
      <c r="N26" s="622">
        <v>1</v>
      </c>
      <c r="O26" s="623">
        <v>20.52</v>
      </c>
      <c r="P26" s="622">
        <v>7</v>
      </c>
      <c r="Q26" s="622">
        <v>0</v>
      </c>
      <c r="R26" s="622">
        <v>7</v>
      </c>
      <c r="S26" s="623">
        <v>492.39</v>
      </c>
    </row>
    <row r="27" spans="1:19" ht="20.100000000000001" customHeight="1">
      <c r="A27" s="613" t="s">
        <v>502</v>
      </c>
      <c r="B27" s="703">
        <v>0</v>
      </c>
      <c r="C27" s="704">
        <v>0</v>
      </c>
      <c r="D27" s="703">
        <v>0</v>
      </c>
      <c r="E27" s="703">
        <v>0</v>
      </c>
      <c r="F27" s="703">
        <v>0</v>
      </c>
      <c r="G27" s="704">
        <v>0</v>
      </c>
      <c r="H27" s="694">
        <v>1</v>
      </c>
      <c r="I27" s="695">
        <v>50.2</v>
      </c>
      <c r="J27" s="694">
        <v>15</v>
      </c>
      <c r="K27" s="694">
        <v>7</v>
      </c>
      <c r="L27" s="694">
        <v>22</v>
      </c>
      <c r="M27" s="695">
        <v>780.78</v>
      </c>
      <c r="N27" s="622">
        <v>1</v>
      </c>
      <c r="O27" s="623">
        <v>50.2</v>
      </c>
      <c r="P27" s="622">
        <v>15</v>
      </c>
      <c r="Q27" s="622">
        <v>7</v>
      </c>
      <c r="R27" s="622">
        <v>22</v>
      </c>
      <c r="S27" s="623">
        <v>780.78</v>
      </c>
    </row>
    <row r="28" spans="1:19" ht="20.100000000000001" customHeight="1">
      <c r="A28" s="613" t="s">
        <v>35</v>
      </c>
      <c r="B28" s="703">
        <v>0</v>
      </c>
      <c r="C28" s="704">
        <v>0</v>
      </c>
      <c r="D28" s="703">
        <v>0</v>
      </c>
      <c r="E28" s="703">
        <v>0</v>
      </c>
      <c r="F28" s="703">
        <v>0</v>
      </c>
      <c r="G28" s="704">
        <v>0</v>
      </c>
      <c r="H28" s="694">
        <v>2</v>
      </c>
      <c r="I28" s="695">
        <v>70.433967999999993</v>
      </c>
      <c r="J28" s="694">
        <v>59</v>
      </c>
      <c r="K28" s="694">
        <v>34</v>
      </c>
      <c r="L28" s="694">
        <v>93</v>
      </c>
      <c r="M28" s="695">
        <v>571</v>
      </c>
      <c r="N28" s="622">
        <v>2</v>
      </c>
      <c r="O28" s="623">
        <v>70.433967999999993</v>
      </c>
      <c r="P28" s="622">
        <v>59</v>
      </c>
      <c r="Q28" s="622">
        <v>34</v>
      </c>
      <c r="R28" s="622">
        <v>93</v>
      </c>
      <c r="S28" s="623">
        <v>571</v>
      </c>
    </row>
    <row r="29" spans="1:19" ht="20.100000000000001" customHeight="1">
      <c r="A29" s="613" t="s">
        <v>27</v>
      </c>
      <c r="B29" s="703">
        <v>2</v>
      </c>
      <c r="C29" s="704">
        <v>16.399999999999999</v>
      </c>
      <c r="D29" s="703">
        <v>22</v>
      </c>
      <c r="E29" s="703">
        <v>7</v>
      </c>
      <c r="F29" s="703">
        <v>29</v>
      </c>
      <c r="G29" s="704">
        <v>124.88</v>
      </c>
      <c r="H29" s="694">
        <v>1</v>
      </c>
      <c r="I29" s="695">
        <v>4.5</v>
      </c>
      <c r="J29" s="694">
        <v>2</v>
      </c>
      <c r="K29" s="694">
        <v>5</v>
      </c>
      <c r="L29" s="694">
        <v>7</v>
      </c>
      <c r="M29" s="695">
        <v>235.05</v>
      </c>
      <c r="N29" s="622">
        <v>3</v>
      </c>
      <c r="O29" s="623">
        <v>20.9</v>
      </c>
      <c r="P29" s="622">
        <v>24</v>
      </c>
      <c r="Q29" s="622">
        <v>12</v>
      </c>
      <c r="R29" s="622">
        <v>36</v>
      </c>
      <c r="S29" s="623">
        <v>359.93</v>
      </c>
    </row>
    <row r="30" spans="1:19" ht="20.100000000000001" customHeight="1">
      <c r="A30" s="612" t="s">
        <v>21</v>
      </c>
      <c r="B30" s="703">
        <v>0</v>
      </c>
      <c r="C30" s="704">
        <v>0</v>
      </c>
      <c r="D30" s="703">
        <v>0</v>
      </c>
      <c r="E30" s="703">
        <v>0</v>
      </c>
      <c r="F30" s="703">
        <v>0</v>
      </c>
      <c r="G30" s="704">
        <v>0</v>
      </c>
      <c r="H30" s="694">
        <v>1</v>
      </c>
      <c r="I30" s="695">
        <v>276.513014</v>
      </c>
      <c r="J30" s="694">
        <v>28</v>
      </c>
      <c r="K30" s="694">
        <v>27</v>
      </c>
      <c r="L30" s="694">
        <v>55</v>
      </c>
      <c r="M30" s="695">
        <v>6240.8</v>
      </c>
      <c r="N30" s="600">
        <v>1</v>
      </c>
      <c r="O30" s="601">
        <v>276.513014</v>
      </c>
      <c r="P30" s="600">
        <v>28</v>
      </c>
      <c r="Q30" s="600">
        <v>27</v>
      </c>
      <c r="R30" s="600">
        <v>55</v>
      </c>
      <c r="S30" s="601">
        <v>6240.8</v>
      </c>
    </row>
    <row r="31" spans="1:19" ht="20.100000000000001" customHeight="1">
      <c r="A31" s="612" t="s">
        <v>512</v>
      </c>
      <c r="B31" s="703">
        <v>0</v>
      </c>
      <c r="C31" s="704">
        <v>0</v>
      </c>
      <c r="D31" s="703">
        <v>0</v>
      </c>
      <c r="E31" s="703">
        <v>0</v>
      </c>
      <c r="F31" s="703">
        <v>0</v>
      </c>
      <c r="G31" s="704">
        <v>0</v>
      </c>
      <c r="H31" s="694">
        <v>1</v>
      </c>
      <c r="I31" s="695">
        <v>8.8000000000000007</v>
      </c>
      <c r="J31" s="694">
        <v>15</v>
      </c>
      <c r="K31" s="694">
        <v>10</v>
      </c>
      <c r="L31" s="694">
        <v>25</v>
      </c>
      <c r="M31" s="695">
        <v>218.9</v>
      </c>
      <c r="N31" s="600">
        <v>1</v>
      </c>
      <c r="O31" s="601">
        <v>8.8000000000000007</v>
      </c>
      <c r="P31" s="600">
        <v>15</v>
      </c>
      <c r="Q31" s="600">
        <v>10</v>
      </c>
      <c r="R31" s="600">
        <v>25</v>
      </c>
      <c r="S31" s="601">
        <v>218.9</v>
      </c>
    </row>
    <row r="32" spans="1:19" ht="20.100000000000001" customHeight="1">
      <c r="A32" s="613" t="s">
        <v>2238</v>
      </c>
      <c r="B32" s="703">
        <v>0</v>
      </c>
      <c r="C32" s="704">
        <v>0</v>
      </c>
      <c r="D32" s="703">
        <v>0</v>
      </c>
      <c r="E32" s="703">
        <v>0</v>
      </c>
      <c r="F32" s="703">
        <v>0</v>
      </c>
      <c r="G32" s="704">
        <v>0</v>
      </c>
      <c r="H32" s="694">
        <v>1</v>
      </c>
      <c r="I32" s="695">
        <v>6</v>
      </c>
      <c r="J32" s="694">
        <v>6</v>
      </c>
      <c r="K32" s="694">
        <v>10</v>
      </c>
      <c r="L32" s="694">
        <v>16</v>
      </c>
      <c r="M32" s="695">
        <v>241.29</v>
      </c>
      <c r="N32" s="622">
        <v>1</v>
      </c>
      <c r="O32" s="623">
        <v>6</v>
      </c>
      <c r="P32" s="622">
        <v>6</v>
      </c>
      <c r="Q32" s="622">
        <v>10</v>
      </c>
      <c r="R32" s="622">
        <v>16</v>
      </c>
      <c r="S32" s="623">
        <v>241.29</v>
      </c>
    </row>
    <row r="33" spans="1:19" ht="20.100000000000001" customHeight="1">
      <c r="A33" s="613" t="s">
        <v>1047</v>
      </c>
      <c r="B33" s="703">
        <v>0</v>
      </c>
      <c r="C33" s="704">
        <v>0</v>
      </c>
      <c r="D33" s="703">
        <v>0</v>
      </c>
      <c r="E33" s="703">
        <v>0</v>
      </c>
      <c r="F33" s="703">
        <v>0</v>
      </c>
      <c r="G33" s="704">
        <v>0</v>
      </c>
      <c r="H33" s="694">
        <v>2</v>
      </c>
      <c r="I33" s="695">
        <v>2.4192</v>
      </c>
      <c r="J33" s="694">
        <v>24</v>
      </c>
      <c r="K33" s="694">
        <v>21</v>
      </c>
      <c r="L33" s="694">
        <v>45</v>
      </c>
      <c r="M33" s="695">
        <v>454.5</v>
      </c>
      <c r="N33" s="622">
        <v>2</v>
      </c>
      <c r="O33" s="623">
        <v>2.4192</v>
      </c>
      <c r="P33" s="622">
        <v>24</v>
      </c>
      <c r="Q33" s="622">
        <v>21</v>
      </c>
      <c r="R33" s="622">
        <v>45</v>
      </c>
      <c r="S33" s="623">
        <v>454.5</v>
      </c>
    </row>
    <row r="34" spans="1:19" ht="20.100000000000001" customHeight="1">
      <c r="A34" s="613" t="s">
        <v>53</v>
      </c>
      <c r="B34" s="703">
        <v>1</v>
      </c>
      <c r="C34" s="704">
        <v>11.670000000000002</v>
      </c>
      <c r="D34" s="703">
        <v>7</v>
      </c>
      <c r="E34" s="703">
        <v>3</v>
      </c>
      <c r="F34" s="703">
        <v>10</v>
      </c>
      <c r="G34" s="704">
        <v>72</v>
      </c>
      <c r="H34" s="694">
        <v>4</v>
      </c>
      <c r="I34" s="695">
        <v>45.7</v>
      </c>
      <c r="J34" s="694">
        <v>31</v>
      </c>
      <c r="K34" s="694">
        <v>12</v>
      </c>
      <c r="L34" s="694">
        <v>43</v>
      </c>
      <c r="M34" s="695">
        <v>785.61</v>
      </c>
      <c r="N34" s="622">
        <v>5</v>
      </c>
      <c r="O34" s="623">
        <v>57.370000000000005</v>
      </c>
      <c r="P34" s="622">
        <v>38</v>
      </c>
      <c r="Q34" s="622">
        <v>15</v>
      </c>
      <c r="R34" s="622">
        <v>53</v>
      </c>
      <c r="S34" s="623">
        <v>857.61</v>
      </c>
    </row>
    <row r="35" spans="1:19" ht="20.100000000000001" customHeight="1">
      <c r="A35" s="613" t="s">
        <v>49</v>
      </c>
      <c r="B35" s="703">
        <v>0</v>
      </c>
      <c r="C35" s="704">
        <v>0</v>
      </c>
      <c r="D35" s="703">
        <v>0</v>
      </c>
      <c r="E35" s="703">
        <v>0</v>
      </c>
      <c r="F35" s="703">
        <v>0</v>
      </c>
      <c r="G35" s="704">
        <v>0</v>
      </c>
      <c r="H35" s="694">
        <v>1</v>
      </c>
      <c r="I35" s="695">
        <v>69.827358000000004</v>
      </c>
      <c r="J35" s="694">
        <v>86</v>
      </c>
      <c r="K35" s="694">
        <v>0</v>
      </c>
      <c r="L35" s="694">
        <v>86</v>
      </c>
      <c r="M35" s="695">
        <v>737.5</v>
      </c>
      <c r="N35" s="622">
        <v>1</v>
      </c>
      <c r="O35" s="623">
        <v>69.827358000000004</v>
      </c>
      <c r="P35" s="622">
        <v>86</v>
      </c>
      <c r="Q35" s="622">
        <v>0</v>
      </c>
      <c r="R35" s="622">
        <v>86</v>
      </c>
      <c r="S35" s="623">
        <v>737.5</v>
      </c>
    </row>
    <row r="36" spans="1:19" ht="20.100000000000001" customHeight="1">
      <c r="A36" s="613" t="s">
        <v>550</v>
      </c>
      <c r="B36" s="703">
        <v>0</v>
      </c>
      <c r="C36" s="704">
        <v>0</v>
      </c>
      <c r="D36" s="703">
        <v>0</v>
      </c>
      <c r="E36" s="703">
        <v>0</v>
      </c>
      <c r="F36" s="703">
        <v>0</v>
      </c>
      <c r="G36" s="704">
        <v>0</v>
      </c>
      <c r="H36" s="694">
        <v>2</v>
      </c>
      <c r="I36" s="695">
        <v>68.475111999999996</v>
      </c>
      <c r="J36" s="694">
        <v>12</v>
      </c>
      <c r="K36" s="694">
        <v>27</v>
      </c>
      <c r="L36" s="694">
        <v>39</v>
      </c>
      <c r="M36" s="695">
        <v>650.40000000000009</v>
      </c>
      <c r="N36" s="622">
        <v>2</v>
      </c>
      <c r="O36" s="623">
        <v>68.475111999999996</v>
      </c>
      <c r="P36" s="622">
        <v>12</v>
      </c>
      <c r="Q36" s="622">
        <v>27</v>
      </c>
      <c r="R36" s="622">
        <v>39</v>
      </c>
      <c r="S36" s="623">
        <v>650.40000000000009</v>
      </c>
    </row>
    <row r="37" spans="1:19" ht="20.100000000000001" customHeight="1">
      <c r="A37" s="614" t="s">
        <v>13</v>
      </c>
      <c r="B37" s="703">
        <v>0</v>
      </c>
      <c r="C37" s="704">
        <v>0</v>
      </c>
      <c r="D37" s="703">
        <v>0</v>
      </c>
      <c r="E37" s="703">
        <v>0</v>
      </c>
      <c r="F37" s="703">
        <v>0</v>
      </c>
      <c r="G37" s="704">
        <v>0</v>
      </c>
      <c r="H37" s="694">
        <v>1</v>
      </c>
      <c r="I37" s="695">
        <v>65.67</v>
      </c>
      <c r="J37" s="694">
        <v>8</v>
      </c>
      <c r="K37" s="694">
        <v>4</v>
      </c>
      <c r="L37" s="694">
        <v>12</v>
      </c>
      <c r="M37" s="695">
        <v>596</v>
      </c>
      <c r="N37" s="622">
        <v>1</v>
      </c>
      <c r="O37" s="623">
        <v>65.67</v>
      </c>
      <c r="P37" s="622">
        <v>8</v>
      </c>
      <c r="Q37" s="622">
        <v>4</v>
      </c>
      <c r="R37" s="622">
        <v>12</v>
      </c>
      <c r="S37" s="623">
        <v>596</v>
      </c>
    </row>
    <row r="38" spans="1:19" ht="20.100000000000001" customHeight="1">
      <c r="A38" s="614" t="s">
        <v>39</v>
      </c>
      <c r="B38" s="703">
        <v>0</v>
      </c>
      <c r="C38" s="704">
        <v>0</v>
      </c>
      <c r="D38" s="703">
        <v>0</v>
      </c>
      <c r="E38" s="703">
        <v>0</v>
      </c>
      <c r="F38" s="703">
        <v>0</v>
      </c>
      <c r="G38" s="704">
        <v>0</v>
      </c>
      <c r="H38" s="694">
        <v>2</v>
      </c>
      <c r="I38" s="695">
        <v>11.3</v>
      </c>
      <c r="J38" s="694">
        <v>18</v>
      </c>
      <c r="K38" s="694">
        <v>11</v>
      </c>
      <c r="L38" s="694">
        <v>29</v>
      </c>
      <c r="M38" s="695">
        <v>251.89</v>
      </c>
      <c r="N38" s="622">
        <v>2</v>
      </c>
      <c r="O38" s="623">
        <v>11.3</v>
      </c>
      <c r="P38" s="622">
        <v>18</v>
      </c>
      <c r="Q38" s="622">
        <v>11</v>
      </c>
      <c r="R38" s="622">
        <v>29</v>
      </c>
      <c r="S38" s="623">
        <v>251.89</v>
      </c>
    </row>
    <row r="39" spans="1:19" ht="20.100000000000001" customHeight="1">
      <c r="A39" s="614" t="s">
        <v>2239</v>
      </c>
      <c r="B39" s="703">
        <v>0</v>
      </c>
      <c r="C39" s="704">
        <v>0</v>
      </c>
      <c r="D39" s="703">
        <v>0</v>
      </c>
      <c r="E39" s="703">
        <v>0</v>
      </c>
      <c r="F39" s="703">
        <v>0</v>
      </c>
      <c r="G39" s="704">
        <v>0</v>
      </c>
      <c r="H39" s="694">
        <v>1</v>
      </c>
      <c r="I39" s="695">
        <v>1.6</v>
      </c>
      <c r="J39" s="694">
        <v>10</v>
      </c>
      <c r="K39" s="694">
        <v>1</v>
      </c>
      <c r="L39" s="694">
        <v>11</v>
      </c>
      <c r="M39" s="695">
        <v>81</v>
      </c>
      <c r="N39" s="622">
        <v>1</v>
      </c>
      <c r="O39" s="623">
        <v>1.6</v>
      </c>
      <c r="P39" s="622">
        <v>10</v>
      </c>
      <c r="Q39" s="622">
        <v>1</v>
      </c>
      <c r="R39" s="622">
        <v>11</v>
      </c>
      <c r="S39" s="623">
        <v>81</v>
      </c>
    </row>
    <row r="40" spans="1:19" ht="20.100000000000001" customHeight="1">
      <c r="A40" s="614" t="s">
        <v>1000</v>
      </c>
      <c r="B40" s="703">
        <v>0</v>
      </c>
      <c r="C40" s="704">
        <v>0</v>
      </c>
      <c r="D40" s="703">
        <v>0</v>
      </c>
      <c r="E40" s="703">
        <v>0</v>
      </c>
      <c r="F40" s="703">
        <v>0</v>
      </c>
      <c r="G40" s="704">
        <v>0</v>
      </c>
      <c r="H40" s="694">
        <v>1</v>
      </c>
      <c r="I40" s="695">
        <v>28</v>
      </c>
      <c r="J40" s="694">
        <v>16</v>
      </c>
      <c r="K40" s="694">
        <v>0</v>
      </c>
      <c r="L40" s="694">
        <v>16</v>
      </c>
      <c r="M40" s="695">
        <v>394.9</v>
      </c>
      <c r="N40" s="622">
        <v>1</v>
      </c>
      <c r="O40" s="623">
        <v>28</v>
      </c>
      <c r="P40" s="622">
        <v>16</v>
      </c>
      <c r="Q40" s="622">
        <v>0</v>
      </c>
      <c r="R40" s="622">
        <v>16</v>
      </c>
      <c r="S40" s="623">
        <v>394.9</v>
      </c>
    </row>
    <row r="41" spans="1:19" ht="20.100000000000001" customHeight="1">
      <c r="A41" s="614" t="s">
        <v>1001</v>
      </c>
      <c r="B41" s="703">
        <v>0</v>
      </c>
      <c r="C41" s="704">
        <v>0</v>
      </c>
      <c r="D41" s="703">
        <v>0</v>
      </c>
      <c r="E41" s="703">
        <v>0</v>
      </c>
      <c r="F41" s="703">
        <v>0</v>
      </c>
      <c r="G41" s="704">
        <v>0</v>
      </c>
      <c r="H41" s="694">
        <v>1</v>
      </c>
      <c r="I41" s="695">
        <v>7.9710000000000001</v>
      </c>
      <c r="J41" s="694">
        <v>15</v>
      </c>
      <c r="K41" s="694">
        <v>5</v>
      </c>
      <c r="L41" s="694">
        <v>20</v>
      </c>
      <c r="M41" s="695">
        <v>110</v>
      </c>
      <c r="N41" s="622">
        <v>1</v>
      </c>
      <c r="O41" s="623">
        <v>7.9710000000000001</v>
      </c>
      <c r="P41" s="622">
        <v>15</v>
      </c>
      <c r="Q41" s="622">
        <v>5</v>
      </c>
      <c r="R41" s="622">
        <v>20</v>
      </c>
      <c r="S41" s="623">
        <v>110</v>
      </c>
    </row>
    <row r="42" spans="1:19" ht="20.100000000000001" customHeight="1">
      <c r="A42" s="705" t="s">
        <v>2240</v>
      </c>
      <c r="B42" s="703">
        <v>0</v>
      </c>
      <c r="C42" s="704">
        <v>0</v>
      </c>
      <c r="D42" s="703">
        <v>0</v>
      </c>
      <c r="E42" s="703">
        <v>0</v>
      </c>
      <c r="F42" s="703">
        <v>0</v>
      </c>
      <c r="G42" s="704">
        <v>0</v>
      </c>
      <c r="H42" s="694">
        <v>1</v>
      </c>
      <c r="I42" s="695">
        <v>20.628360000000001</v>
      </c>
      <c r="J42" s="694">
        <v>3</v>
      </c>
      <c r="K42" s="694">
        <v>0</v>
      </c>
      <c r="L42" s="694">
        <v>3</v>
      </c>
      <c r="M42" s="695">
        <v>398</v>
      </c>
      <c r="N42" s="706">
        <v>1</v>
      </c>
      <c r="O42" s="707">
        <v>20.628360000000001</v>
      </c>
      <c r="P42" s="706">
        <v>3</v>
      </c>
      <c r="Q42" s="706">
        <v>0</v>
      </c>
      <c r="R42" s="706">
        <v>3</v>
      </c>
      <c r="S42" s="707">
        <v>398</v>
      </c>
    </row>
    <row r="43" spans="1:19" ht="20.100000000000001" customHeight="1">
      <c r="A43" s="705" t="s">
        <v>104</v>
      </c>
      <c r="B43" s="703">
        <v>1</v>
      </c>
      <c r="C43" s="704">
        <v>3</v>
      </c>
      <c r="D43" s="703">
        <v>8</v>
      </c>
      <c r="E43" s="703">
        <v>2</v>
      </c>
      <c r="F43" s="703">
        <v>10</v>
      </c>
      <c r="G43" s="704">
        <v>60.39</v>
      </c>
      <c r="H43" s="694">
        <v>0</v>
      </c>
      <c r="I43" s="695">
        <v>0</v>
      </c>
      <c r="J43" s="694">
        <v>0</v>
      </c>
      <c r="K43" s="694">
        <v>0</v>
      </c>
      <c r="L43" s="694">
        <v>0</v>
      </c>
      <c r="M43" s="695">
        <v>0</v>
      </c>
      <c r="N43" s="706">
        <v>1</v>
      </c>
      <c r="O43" s="707">
        <v>3</v>
      </c>
      <c r="P43" s="706">
        <v>8</v>
      </c>
      <c r="Q43" s="706">
        <v>2</v>
      </c>
      <c r="R43" s="706">
        <v>10</v>
      </c>
      <c r="S43" s="707">
        <v>60.39</v>
      </c>
    </row>
    <row r="44" spans="1:19" ht="20.100000000000001" customHeight="1">
      <c r="A44" s="705" t="s">
        <v>618</v>
      </c>
      <c r="B44" s="703">
        <v>1</v>
      </c>
      <c r="C44" s="704">
        <v>6</v>
      </c>
      <c r="D44" s="703">
        <v>5</v>
      </c>
      <c r="E44" s="703">
        <v>3</v>
      </c>
      <c r="F44" s="703">
        <v>8</v>
      </c>
      <c r="G44" s="704">
        <v>52</v>
      </c>
      <c r="H44" s="694">
        <v>0</v>
      </c>
      <c r="I44" s="695">
        <v>0</v>
      </c>
      <c r="J44" s="694">
        <v>0</v>
      </c>
      <c r="K44" s="694">
        <v>0</v>
      </c>
      <c r="L44" s="694">
        <v>0</v>
      </c>
      <c r="M44" s="695">
        <v>0</v>
      </c>
      <c r="N44" s="706">
        <v>1</v>
      </c>
      <c r="O44" s="707">
        <v>6</v>
      </c>
      <c r="P44" s="706">
        <v>5</v>
      </c>
      <c r="Q44" s="706">
        <v>3</v>
      </c>
      <c r="R44" s="706">
        <v>8</v>
      </c>
      <c r="S44" s="707">
        <v>52</v>
      </c>
    </row>
    <row r="45" spans="1:19" ht="20.100000000000001" customHeight="1">
      <c r="A45" s="705" t="s">
        <v>625</v>
      </c>
      <c r="B45" s="703">
        <v>0</v>
      </c>
      <c r="C45" s="704">
        <v>0</v>
      </c>
      <c r="D45" s="703">
        <v>0</v>
      </c>
      <c r="E45" s="703">
        <v>0</v>
      </c>
      <c r="F45" s="703">
        <v>0</v>
      </c>
      <c r="G45" s="704">
        <v>0</v>
      </c>
      <c r="H45" s="694">
        <v>1</v>
      </c>
      <c r="I45" s="695">
        <v>41.682678000000003</v>
      </c>
      <c r="J45" s="694">
        <v>40</v>
      </c>
      <c r="K45" s="694">
        <v>260</v>
      </c>
      <c r="L45" s="694">
        <v>300</v>
      </c>
      <c r="M45" s="695">
        <v>380</v>
      </c>
      <c r="N45" s="706">
        <v>1</v>
      </c>
      <c r="O45" s="707">
        <v>41.682678000000003</v>
      </c>
      <c r="P45" s="706">
        <v>40</v>
      </c>
      <c r="Q45" s="706">
        <v>260</v>
      </c>
      <c r="R45" s="706">
        <v>300</v>
      </c>
      <c r="S45" s="707">
        <v>380</v>
      </c>
    </row>
    <row r="46" spans="1:19" ht="20.100000000000001" customHeight="1">
      <c r="A46" s="705" t="s">
        <v>1</v>
      </c>
      <c r="B46" s="703">
        <v>0</v>
      </c>
      <c r="C46" s="704">
        <v>0</v>
      </c>
      <c r="D46" s="703">
        <v>0</v>
      </c>
      <c r="E46" s="703">
        <v>0</v>
      </c>
      <c r="F46" s="703">
        <v>0</v>
      </c>
      <c r="G46" s="704">
        <v>0</v>
      </c>
      <c r="H46" s="694">
        <v>1</v>
      </c>
      <c r="I46" s="695">
        <v>2000</v>
      </c>
      <c r="J46" s="694">
        <v>16</v>
      </c>
      <c r="K46" s="694">
        <v>8</v>
      </c>
      <c r="L46" s="694">
        <v>24</v>
      </c>
      <c r="M46" s="695">
        <v>86377.05</v>
      </c>
      <c r="N46" s="706">
        <v>1</v>
      </c>
      <c r="O46" s="707">
        <v>2000</v>
      </c>
      <c r="P46" s="706">
        <v>16</v>
      </c>
      <c r="Q46" s="706">
        <v>8</v>
      </c>
      <c r="R46" s="706">
        <v>24</v>
      </c>
      <c r="S46" s="707">
        <v>86377.05</v>
      </c>
    </row>
    <row r="47" spans="1:19" ht="20.100000000000001" customHeight="1">
      <c r="A47" s="561" t="s">
        <v>964</v>
      </c>
      <c r="B47" s="708">
        <v>0</v>
      </c>
      <c r="C47" s="709">
        <v>0</v>
      </c>
      <c r="D47" s="708">
        <v>0</v>
      </c>
      <c r="E47" s="708">
        <v>0</v>
      </c>
      <c r="F47" s="708">
        <v>0</v>
      </c>
      <c r="G47" s="709">
        <v>0</v>
      </c>
      <c r="H47" s="551">
        <v>1</v>
      </c>
      <c r="I47" s="552">
        <v>28</v>
      </c>
      <c r="J47" s="551">
        <v>3</v>
      </c>
      <c r="K47" s="551">
        <v>0</v>
      </c>
      <c r="L47" s="551">
        <v>3</v>
      </c>
      <c r="M47" s="552">
        <v>120</v>
      </c>
      <c r="N47" s="624">
        <v>1</v>
      </c>
      <c r="O47" s="625">
        <v>28</v>
      </c>
      <c r="P47" s="624">
        <v>3</v>
      </c>
      <c r="Q47" s="624">
        <v>0</v>
      </c>
      <c r="R47" s="624">
        <v>3</v>
      </c>
      <c r="S47" s="625">
        <v>120</v>
      </c>
    </row>
    <row r="48" spans="1:19" ht="20.100000000000001" customHeight="1">
      <c r="A48" s="705" t="s">
        <v>11</v>
      </c>
      <c r="B48" s="703">
        <v>0</v>
      </c>
      <c r="C48" s="704">
        <v>0</v>
      </c>
      <c r="D48" s="703">
        <v>0</v>
      </c>
      <c r="E48" s="703">
        <v>0</v>
      </c>
      <c r="F48" s="703">
        <v>0</v>
      </c>
      <c r="G48" s="704">
        <v>0</v>
      </c>
      <c r="H48" s="694">
        <v>5</v>
      </c>
      <c r="I48" s="695">
        <v>48.300000000000004</v>
      </c>
      <c r="J48" s="694">
        <v>65</v>
      </c>
      <c r="K48" s="694">
        <v>37</v>
      </c>
      <c r="L48" s="694">
        <v>102</v>
      </c>
      <c r="M48" s="695">
        <v>394.65</v>
      </c>
      <c r="N48" s="706">
        <v>5</v>
      </c>
      <c r="O48" s="707">
        <v>48.3</v>
      </c>
      <c r="P48" s="706">
        <v>65</v>
      </c>
      <c r="Q48" s="706">
        <v>37</v>
      </c>
      <c r="R48" s="706">
        <v>102</v>
      </c>
      <c r="S48" s="707">
        <v>394.65</v>
      </c>
    </row>
    <row r="49" spans="1:19" ht="20.100000000000001" customHeight="1">
      <c r="A49" s="561" t="s">
        <v>782</v>
      </c>
      <c r="B49" s="708">
        <v>0</v>
      </c>
      <c r="C49" s="709">
        <v>0</v>
      </c>
      <c r="D49" s="708">
        <v>0</v>
      </c>
      <c r="E49" s="708">
        <v>0</v>
      </c>
      <c r="F49" s="708">
        <v>0</v>
      </c>
      <c r="G49" s="709">
        <v>0</v>
      </c>
      <c r="H49" s="551">
        <v>3</v>
      </c>
      <c r="I49" s="552">
        <v>65.539999999999992</v>
      </c>
      <c r="J49" s="551">
        <v>38</v>
      </c>
      <c r="K49" s="551">
        <v>17</v>
      </c>
      <c r="L49" s="551">
        <v>55</v>
      </c>
      <c r="M49" s="552">
        <v>872.27</v>
      </c>
      <c r="N49" s="624">
        <v>3</v>
      </c>
      <c r="O49" s="625">
        <v>65.539999999999992</v>
      </c>
      <c r="P49" s="624">
        <v>38</v>
      </c>
      <c r="Q49" s="624">
        <v>17</v>
      </c>
      <c r="R49" s="624">
        <v>55</v>
      </c>
      <c r="S49" s="625">
        <v>872.27</v>
      </c>
    </row>
    <row r="50" spans="1:19" ht="20.100000000000001" customHeight="1">
      <c r="A50" s="461" t="s">
        <v>135</v>
      </c>
      <c r="B50" s="463">
        <f>SUM(B5:B49)</f>
        <v>7</v>
      </c>
      <c r="C50" s="464">
        <f t="shared" ref="C50:G50" si="0">SUM(C5:C49)</f>
        <v>96.460000000000022</v>
      </c>
      <c r="D50" s="463">
        <f t="shared" si="0"/>
        <v>76</v>
      </c>
      <c r="E50" s="463">
        <f t="shared" si="0"/>
        <v>59</v>
      </c>
      <c r="F50" s="463">
        <f t="shared" si="0"/>
        <v>135</v>
      </c>
      <c r="G50" s="464">
        <f t="shared" si="0"/>
        <v>427.61</v>
      </c>
      <c r="H50" s="463">
        <f>SUM(H5:H49)</f>
        <v>84</v>
      </c>
      <c r="I50" s="464">
        <f t="shared" ref="I50:M50" si="1">SUM(I5:I49)</f>
        <v>3789.48009</v>
      </c>
      <c r="J50" s="463">
        <f t="shared" si="1"/>
        <v>1501</v>
      </c>
      <c r="K50" s="463">
        <f t="shared" si="1"/>
        <v>956</v>
      </c>
      <c r="L50" s="463">
        <f t="shared" si="1"/>
        <v>2457</v>
      </c>
      <c r="M50" s="464">
        <f t="shared" si="1"/>
        <v>124062.19</v>
      </c>
      <c r="N50" s="463">
        <v>91</v>
      </c>
      <c r="O50" s="464">
        <v>3885.9400900000001</v>
      </c>
      <c r="P50" s="463">
        <v>1577</v>
      </c>
      <c r="Q50" s="463">
        <v>1015</v>
      </c>
      <c r="R50" s="463">
        <v>2592</v>
      </c>
      <c r="S50" s="464">
        <v>124489.8</v>
      </c>
    </row>
  </sheetData>
  <mergeCells count="8">
    <mergeCell ref="A1:S1"/>
    <mergeCell ref="B2:G2"/>
    <mergeCell ref="H2:M2"/>
    <mergeCell ref="N2:S2"/>
    <mergeCell ref="D3:F3"/>
    <mergeCell ref="J3:L3"/>
    <mergeCell ref="P3:R3"/>
    <mergeCell ref="A2:A4"/>
  </mergeCells>
  <pageMargins left="0.11811023622047245" right="0.11811023622047245" top="0.55118110236220474" bottom="0.55118110236220474" header="0.31496062992125984" footer="0.31496062992125984"/>
  <pageSetup paperSize="9" firstPageNumber="26" orientation="landscape" useFirstPageNumber="1" r:id="rId1"/>
  <headerFooter>
    <oddFooter>&amp;C-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2"/>
  <sheetViews>
    <sheetView workbookViewId="0"/>
  </sheetViews>
  <sheetFormatPr defaultRowHeight="20.100000000000001" customHeight="1"/>
  <cols>
    <col min="1" max="1" width="10.375" customWidth="1"/>
    <col min="2" max="4" width="8.375" customWidth="1"/>
    <col min="5" max="7" width="13.25" customWidth="1"/>
    <col min="250" max="250" width="11.25" customWidth="1"/>
    <col min="254" max="254" width="10.25" customWidth="1"/>
    <col min="255" max="255" width="13.375" customWidth="1"/>
    <col min="256" max="256" width="13.25" customWidth="1"/>
    <col min="257" max="257" width="12.75" customWidth="1"/>
    <col min="258" max="258" width="12.375" customWidth="1"/>
    <col min="259" max="259" width="11" customWidth="1"/>
    <col min="260" max="260" width="10.75" customWidth="1"/>
    <col min="261" max="261" width="9.75" customWidth="1"/>
    <col min="262" max="262" width="10.75" bestFit="1" customWidth="1"/>
    <col min="506" max="506" width="11.25" customWidth="1"/>
    <col min="510" max="510" width="10.25" customWidth="1"/>
    <col min="511" max="511" width="13.375" customWidth="1"/>
    <col min="512" max="512" width="13.25" customWidth="1"/>
    <col min="513" max="513" width="12.75" customWidth="1"/>
    <col min="514" max="514" width="12.375" customWidth="1"/>
    <col min="515" max="515" width="11" customWidth="1"/>
    <col min="516" max="516" width="10.75" customWidth="1"/>
    <col min="517" max="517" width="9.75" customWidth="1"/>
    <col min="518" max="518" width="10.75" bestFit="1" customWidth="1"/>
    <col min="762" max="762" width="11.25" customWidth="1"/>
    <col min="766" max="766" width="10.25" customWidth="1"/>
    <col min="767" max="767" width="13.375" customWidth="1"/>
    <col min="768" max="768" width="13.25" customWidth="1"/>
    <col min="769" max="769" width="12.75" customWidth="1"/>
    <col min="770" max="770" width="12.375" customWidth="1"/>
    <col min="771" max="771" width="11" customWidth="1"/>
    <col min="772" max="772" width="10.75" customWidth="1"/>
    <col min="773" max="773" width="9.75" customWidth="1"/>
    <col min="774" max="774" width="10.75" bestFit="1" customWidth="1"/>
    <col min="1018" max="1018" width="11.25" customWidth="1"/>
    <col min="1022" max="1022" width="10.25" customWidth="1"/>
    <col min="1023" max="1023" width="13.375" customWidth="1"/>
    <col min="1024" max="1024" width="13.25" customWidth="1"/>
    <col min="1025" max="1025" width="12.75" customWidth="1"/>
    <col min="1026" max="1026" width="12.375" customWidth="1"/>
    <col min="1027" max="1027" width="11" customWidth="1"/>
    <col min="1028" max="1028" width="10.75" customWidth="1"/>
    <col min="1029" max="1029" width="9.75" customWidth="1"/>
    <col min="1030" max="1030" width="10.75" bestFit="1" customWidth="1"/>
    <col min="1274" max="1274" width="11.25" customWidth="1"/>
    <col min="1278" max="1278" width="10.25" customWidth="1"/>
    <col min="1279" max="1279" width="13.375" customWidth="1"/>
    <col min="1280" max="1280" width="13.25" customWidth="1"/>
    <col min="1281" max="1281" width="12.75" customWidth="1"/>
    <col min="1282" max="1282" width="12.375" customWidth="1"/>
    <col min="1283" max="1283" width="11" customWidth="1"/>
    <col min="1284" max="1284" width="10.75" customWidth="1"/>
    <col min="1285" max="1285" width="9.75" customWidth="1"/>
    <col min="1286" max="1286" width="10.75" bestFit="1" customWidth="1"/>
    <col min="1530" max="1530" width="11.25" customWidth="1"/>
    <col min="1534" max="1534" width="10.25" customWidth="1"/>
    <col min="1535" max="1535" width="13.375" customWidth="1"/>
    <col min="1536" max="1536" width="13.25" customWidth="1"/>
    <col min="1537" max="1537" width="12.75" customWidth="1"/>
    <col min="1538" max="1538" width="12.375" customWidth="1"/>
    <col min="1539" max="1539" width="11" customWidth="1"/>
    <col min="1540" max="1540" width="10.75" customWidth="1"/>
    <col min="1541" max="1541" width="9.75" customWidth="1"/>
    <col min="1542" max="1542" width="10.75" bestFit="1" customWidth="1"/>
    <col min="1786" max="1786" width="11.25" customWidth="1"/>
    <col min="1790" max="1790" width="10.25" customWidth="1"/>
    <col min="1791" max="1791" width="13.375" customWidth="1"/>
    <col min="1792" max="1792" width="13.25" customWidth="1"/>
    <col min="1793" max="1793" width="12.75" customWidth="1"/>
    <col min="1794" max="1794" width="12.375" customWidth="1"/>
    <col min="1795" max="1795" width="11" customWidth="1"/>
    <col min="1796" max="1796" width="10.75" customWidth="1"/>
    <col min="1797" max="1797" width="9.75" customWidth="1"/>
    <col min="1798" max="1798" width="10.75" bestFit="1" customWidth="1"/>
    <col min="2042" max="2042" width="11.25" customWidth="1"/>
    <col min="2046" max="2046" width="10.25" customWidth="1"/>
    <col min="2047" max="2047" width="13.375" customWidth="1"/>
    <col min="2048" max="2048" width="13.25" customWidth="1"/>
    <col min="2049" max="2049" width="12.75" customWidth="1"/>
    <col min="2050" max="2050" width="12.375" customWidth="1"/>
    <col min="2051" max="2051" width="11" customWidth="1"/>
    <col min="2052" max="2052" width="10.75" customWidth="1"/>
    <col min="2053" max="2053" width="9.75" customWidth="1"/>
    <col min="2054" max="2054" width="10.75" bestFit="1" customWidth="1"/>
    <col min="2298" max="2298" width="11.25" customWidth="1"/>
    <col min="2302" max="2302" width="10.25" customWidth="1"/>
    <col min="2303" max="2303" width="13.375" customWidth="1"/>
    <col min="2304" max="2304" width="13.25" customWidth="1"/>
    <col min="2305" max="2305" width="12.75" customWidth="1"/>
    <col min="2306" max="2306" width="12.375" customWidth="1"/>
    <col min="2307" max="2307" width="11" customWidth="1"/>
    <col min="2308" max="2308" width="10.75" customWidth="1"/>
    <col min="2309" max="2309" width="9.75" customWidth="1"/>
    <col min="2310" max="2310" width="10.75" bestFit="1" customWidth="1"/>
    <col min="2554" max="2554" width="11.25" customWidth="1"/>
    <col min="2558" max="2558" width="10.25" customWidth="1"/>
    <col min="2559" max="2559" width="13.375" customWidth="1"/>
    <col min="2560" max="2560" width="13.25" customWidth="1"/>
    <col min="2561" max="2561" width="12.75" customWidth="1"/>
    <col min="2562" max="2562" width="12.375" customWidth="1"/>
    <col min="2563" max="2563" width="11" customWidth="1"/>
    <col min="2564" max="2564" width="10.75" customWidth="1"/>
    <col min="2565" max="2565" width="9.75" customWidth="1"/>
    <col min="2566" max="2566" width="10.75" bestFit="1" customWidth="1"/>
    <col min="2810" max="2810" width="11.25" customWidth="1"/>
    <col min="2814" max="2814" width="10.25" customWidth="1"/>
    <col min="2815" max="2815" width="13.375" customWidth="1"/>
    <col min="2816" max="2816" width="13.25" customWidth="1"/>
    <col min="2817" max="2817" width="12.75" customWidth="1"/>
    <col min="2818" max="2818" width="12.375" customWidth="1"/>
    <col min="2819" max="2819" width="11" customWidth="1"/>
    <col min="2820" max="2820" width="10.75" customWidth="1"/>
    <col min="2821" max="2821" width="9.75" customWidth="1"/>
    <col min="2822" max="2822" width="10.75" bestFit="1" customWidth="1"/>
    <col min="3066" max="3066" width="11.25" customWidth="1"/>
    <col min="3070" max="3070" width="10.25" customWidth="1"/>
    <col min="3071" max="3071" width="13.375" customWidth="1"/>
    <col min="3072" max="3072" width="13.25" customWidth="1"/>
    <col min="3073" max="3073" width="12.75" customWidth="1"/>
    <col min="3074" max="3074" width="12.375" customWidth="1"/>
    <col min="3075" max="3075" width="11" customWidth="1"/>
    <col min="3076" max="3076" width="10.75" customWidth="1"/>
    <col min="3077" max="3077" width="9.75" customWidth="1"/>
    <col min="3078" max="3078" width="10.75" bestFit="1" customWidth="1"/>
    <col min="3322" max="3322" width="11.25" customWidth="1"/>
    <col min="3326" max="3326" width="10.25" customWidth="1"/>
    <col min="3327" max="3327" width="13.375" customWidth="1"/>
    <col min="3328" max="3328" width="13.25" customWidth="1"/>
    <col min="3329" max="3329" width="12.75" customWidth="1"/>
    <col min="3330" max="3330" width="12.375" customWidth="1"/>
    <col min="3331" max="3331" width="11" customWidth="1"/>
    <col min="3332" max="3332" width="10.75" customWidth="1"/>
    <col min="3333" max="3333" width="9.75" customWidth="1"/>
    <col min="3334" max="3334" width="10.75" bestFit="1" customWidth="1"/>
    <col min="3578" max="3578" width="11.25" customWidth="1"/>
    <col min="3582" max="3582" width="10.25" customWidth="1"/>
    <col min="3583" max="3583" width="13.375" customWidth="1"/>
    <col min="3584" max="3584" width="13.25" customWidth="1"/>
    <col min="3585" max="3585" width="12.75" customWidth="1"/>
    <col min="3586" max="3586" width="12.375" customWidth="1"/>
    <col min="3587" max="3587" width="11" customWidth="1"/>
    <col min="3588" max="3588" width="10.75" customWidth="1"/>
    <col min="3589" max="3589" width="9.75" customWidth="1"/>
    <col min="3590" max="3590" width="10.75" bestFit="1" customWidth="1"/>
    <col min="3834" max="3834" width="11.25" customWidth="1"/>
    <col min="3838" max="3838" width="10.25" customWidth="1"/>
    <col min="3839" max="3839" width="13.375" customWidth="1"/>
    <col min="3840" max="3840" width="13.25" customWidth="1"/>
    <col min="3841" max="3841" width="12.75" customWidth="1"/>
    <col min="3842" max="3842" width="12.375" customWidth="1"/>
    <col min="3843" max="3843" width="11" customWidth="1"/>
    <col min="3844" max="3844" width="10.75" customWidth="1"/>
    <col min="3845" max="3845" width="9.75" customWidth="1"/>
    <col min="3846" max="3846" width="10.75" bestFit="1" customWidth="1"/>
    <col min="4090" max="4090" width="11.25" customWidth="1"/>
    <col min="4094" max="4094" width="10.25" customWidth="1"/>
    <col min="4095" max="4095" width="13.375" customWidth="1"/>
    <col min="4096" max="4096" width="13.25" customWidth="1"/>
    <col min="4097" max="4097" width="12.75" customWidth="1"/>
    <col min="4098" max="4098" width="12.375" customWidth="1"/>
    <col min="4099" max="4099" width="11" customWidth="1"/>
    <col min="4100" max="4100" width="10.75" customWidth="1"/>
    <col min="4101" max="4101" width="9.75" customWidth="1"/>
    <col min="4102" max="4102" width="10.75" bestFit="1" customWidth="1"/>
    <col min="4346" max="4346" width="11.25" customWidth="1"/>
    <col min="4350" max="4350" width="10.25" customWidth="1"/>
    <col min="4351" max="4351" width="13.375" customWidth="1"/>
    <col min="4352" max="4352" width="13.25" customWidth="1"/>
    <col min="4353" max="4353" width="12.75" customWidth="1"/>
    <col min="4354" max="4354" width="12.375" customWidth="1"/>
    <col min="4355" max="4355" width="11" customWidth="1"/>
    <col min="4356" max="4356" width="10.75" customWidth="1"/>
    <col min="4357" max="4357" width="9.75" customWidth="1"/>
    <col min="4358" max="4358" width="10.75" bestFit="1" customWidth="1"/>
    <col min="4602" max="4602" width="11.25" customWidth="1"/>
    <col min="4606" max="4606" width="10.25" customWidth="1"/>
    <col min="4607" max="4607" width="13.375" customWidth="1"/>
    <col min="4608" max="4608" width="13.25" customWidth="1"/>
    <col min="4609" max="4609" width="12.75" customWidth="1"/>
    <col min="4610" max="4610" width="12.375" customWidth="1"/>
    <col min="4611" max="4611" width="11" customWidth="1"/>
    <col min="4612" max="4612" width="10.75" customWidth="1"/>
    <col min="4613" max="4613" width="9.75" customWidth="1"/>
    <col min="4614" max="4614" width="10.75" bestFit="1" customWidth="1"/>
    <col min="4858" max="4858" width="11.25" customWidth="1"/>
    <col min="4862" max="4862" width="10.25" customWidth="1"/>
    <col min="4863" max="4863" width="13.375" customWidth="1"/>
    <col min="4864" max="4864" width="13.25" customWidth="1"/>
    <col min="4865" max="4865" width="12.75" customWidth="1"/>
    <col min="4866" max="4866" width="12.375" customWidth="1"/>
    <col min="4867" max="4867" width="11" customWidth="1"/>
    <col min="4868" max="4868" width="10.75" customWidth="1"/>
    <col min="4869" max="4869" width="9.75" customWidth="1"/>
    <col min="4870" max="4870" width="10.75" bestFit="1" customWidth="1"/>
    <col min="5114" max="5114" width="11.25" customWidth="1"/>
    <col min="5118" max="5118" width="10.25" customWidth="1"/>
    <col min="5119" max="5119" width="13.375" customWidth="1"/>
    <col min="5120" max="5120" width="13.25" customWidth="1"/>
    <col min="5121" max="5121" width="12.75" customWidth="1"/>
    <col min="5122" max="5122" width="12.375" customWidth="1"/>
    <col min="5123" max="5123" width="11" customWidth="1"/>
    <col min="5124" max="5124" width="10.75" customWidth="1"/>
    <col min="5125" max="5125" width="9.75" customWidth="1"/>
    <col min="5126" max="5126" width="10.75" bestFit="1" customWidth="1"/>
    <col min="5370" max="5370" width="11.25" customWidth="1"/>
    <col min="5374" max="5374" width="10.25" customWidth="1"/>
    <col min="5375" max="5375" width="13.375" customWidth="1"/>
    <col min="5376" max="5376" width="13.25" customWidth="1"/>
    <col min="5377" max="5377" width="12.75" customWidth="1"/>
    <col min="5378" max="5378" width="12.375" customWidth="1"/>
    <col min="5379" max="5379" width="11" customWidth="1"/>
    <col min="5380" max="5380" width="10.75" customWidth="1"/>
    <col min="5381" max="5381" width="9.75" customWidth="1"/>
    <col min="5382" max="5382" width="10.75" bestFit="1" customWidth="1"/>
    <col min="5626" max="5626" width="11.25" customWidth="1"/>
    <col min="5630" max="5630" width="10.25" customWidth="1"/>
    <col min="5631" max="5631" width="13.375" customWidth="1"/>
    <col min="5632" max="5632" width="13.25" customWidth="1"/>
    <col min="5633" max="5633" width="12.75" customWidth="1"/>
    <col min="5634" max="5634" width="12.375" customWidth="1"/>
    <col min="5635" max="5635" width="11" customWidth="1"/>
    <col min="5636" max="5636" width="10.75" customWidth="1"/>
    <col min="5637" max="5637" width="9.75" customWidth="1"/>
    <col min="5638" max="5638" width="10.75" bestFit="1" customWidth="1"/>
    <col min="5882" max="5882" width="11.25" customWidth="1"/>
    <col min="5886" max="5886" width="10.25" customWidth="1"/>
    <col min="5887" max="5887" width="13.375" customWidth="1"/>
    <col min="5888" max="5888" width="13.25" customWidth="1"/>
    <col min="5889" max="5889" width="12.75" customWidth="1"/>
    <col min="5890" max="5890" width="12.375" customWidth="1"/>
    <col min="5891" max="5891" width="11" customWidth="1"/>
    <col min="5892" max="5892" width="10.75" customWidth="1"/>
    <col min="5893" max="5893" width="9.75" customWidth="1"/>
    <col min="5894" max="5894" width="10.75" bestFit="1" customWidth="1"/>
    <col min="6138" max="6138" width="11.25" customWidth="1"/>
    <col min="6142" max="6142" width="10.25" customWidth="1"/>
    <col min="6143" max="6143" width="13.375" customWidth="1"/>
    <col min="6144" max="6144" width="13.25" customWidth="1"/>
    <col min="6145" max="6145" width="12.75" customWidth="1"/>
    <col min="6146" max="6146" width="12.375" customWidth="1"/>
    <col min="6147" max="6147" width="11" customWidth="1"/>
    <col min="6148" max="6148" width="10.75" customWidth="1"/>
    <col min="6149" max="6149" width="9.75" customWidth="1"/>
    <col min="6150" max="6150" width="10.75" bestFit="1" customWidth="1"/>
    <col min="6394" max="6394" width="11.25" customWidth="1"/>
    <col min="6398" max="6398" width="10.25" customWidth="1"/>
    <col min="6399" max="6399" width="13.375" customWidth="1"/>
    <col min="6400" max="6400" width="13.25" customWidth="1"/>
    <col min="6401" max="6401" width="12.75" customWidth="1"/>
    <col min="6402" max="6402" width="12.375" customWidth="1"/>
    <col min="6403" max="6403" width="11" customWidth="1"/>
    <col min="6404" max="6404" width="10.75" customWidth="1"/>
    <col min="6405" max="6405" width="9.75" customWidth="1"/>
    <col min="6406" max="6406" width="10.75" bestFit="1" customWidth="1"/>
    <col min="6650" max="6650" width="11.25" customWidth="1"/>
    <col min="6654" max="6654" width="10.25" customWidth="1"/>
    <col min="6655" max="6655" width="13.375" customWidth="1"/>
    <col min="6656" max="6656" width="13.25" customWidth="1"/>
    <col min="6657" max="6657" width="12.75" customWidth="1"/>
    <col min="6658" max="6658" width="12.375" customWidth="1"/>
    <col min="6659" max="6659" width="11" customWidth="1"/>
    <col min="6660" max="6660" width="10.75" customWidth="1"/>
    <col min="6661" max="6661" width="9.75" customWidth="1"/>
    <col min="6662" max="6662" width="10.75" bestFit="1" customWidth="1"/>
    <col min="6906" max="6906" width="11.25" customWidth="1"/>
    <col min="6910" max="6910" width="10.25" customWidth="1"/>
    <col min="6911" max="6911" width="13.375" customWidth="1"/>
    <col min="6912" max="6912" width="13.25" customWidth="1"/>
    <col min="6913" max="6913" width="12.75" customWidth="1"/>
    <col min="6914" max="6914" width="12.375" customWidth="1"/>
    <col min="6915" max="6915" width="11" customWidth="1"/>
    <col min="6916" max="6916" width="10.75" customWidth="1"/>
    <col min="6917" max="6917" width="9.75" customWidth="1"/>
    <col min="6918" max="6918" width="10.75" bestFit="1" customWidth="1"/>
    <col min="7162" max="7162" width="11.25" customWidth="1"/>
    <col min="7166" max="7166" width="10.25" customWidth="1"/>
    <col min="7167" max="7167" width="13.375" customWidth="1"/>
    <col min="7168" max="7168" width="13.25" customWidth="1"/>
    <col min="7169" max="7169" width="12.75" customWidth="1"/>
    <col min="7170" max="7170" width="12.375" customWidth="1"/>
    <col min="7171" max="7171" width="11" customWidth="1"/>
    <col min="7172" max="7172" width="10.75" customWidth="1"/>
    <col min="7173" max="7173" width="9.75" customWidth="1"/>
    <col min="7174" max="7174" width="10.75" bestFit="1" customWidth="1"/>
    <col min="7418" max="7418" width="11.25" customWidth="1"/>
    <col min="7422" max="7422" width="10.25" customWidth="1"/>
    <col min="7423" max="7423" width="13.375" customWidth="1"/>
    <col min="7424" max="7424" width="13.25" customWidth="1"/>
    <col min="7425" max="7425" width="12.75" customWidth="1"/>
    <col min="7426" max="7426" width="12.375" customWidth="1"/>
    <col min="7427" max="7427" width="11" customWidth="1"/>
    <col min="7428" max="7428" width="10.75" customWidth="1"/>
    <col min="7429" max="7429" width="9.75" customWidth="1"/>
    <col min="7430" max="7430" width="10.75" bestFit="1" customWidth="1"/>
    <col min="7674" max="7674" width="11.25" customWidth="1"/>
    <col min="7678" max="7678" width="10.25" customWidth="1"/>
    <col min="7679" max="7679" width="13.375" customWidth="1"/>
    <col min="7680" max="7680" width="13.25" customWidth="1"/>
    <col min="7681" max="7681" width="12.75" customWidth="1"/>
    <col min="7682" max="7682" width="12.375" customWidth="1"/>
    <col min="7683" max="7683" width="11" customWidth="1"/>
    <col min="7684" max="7684" width="10.75" customWidth="1"/>
    <col min="7685" max="7685" width="9.75" customWidth="1"/>
    <col min="7686" max="7686" width="10.75" bestFit="1" customWidth="1"/>
    <col min="7930" max="7930" width="11.25" customWidth="1"/>
    <col min="7934" max="7934" width="10.25" customWidth="1"/>
    <col min="7935" max="7935" width="13.375" customWidth="1"/>
    <col min="7936" max="7936" width="13.25" customWidth="1"/>
    <col min="7937" max="7937" width="12.75" customWidth="1"/>
    <col min="7938" max="7938" width="12.375" customWidth="1"/>
    <col min="7939" max="7939" width="11" customWidth="1"/>
    <col min="7940" max="7940" width="10.75" customWidth="1"/>
    <col min="7941" max="7941" width="9.75" customWidth="1"/>
    <col min="7942" max="7942" width="10.75" bestFit="1" customWidth="1"/>
    <col min="8186" max="8186" width="11.25" customWidth="1"/>
    <col min="8190" max="8190" width="10.25" customWidth="1"/>
    <col min="8191" max="8191" width="13.375" customWidth="1"/>
    <col min="8192" max="8192" width="13.25" customWidth="1"/>
    <col min="8193" max="8193" width="12.75" customWidth="1"/>
    <col min="8194" max="8194" width="12.375" customWidth="1"/>
    <col min="8195" max="8195" width="11" customWidth="1"/>
    <col min="8196" max="8196" width="10.75" customWidth="1"/>
    <col min="8197" max="8197" width="9.75" customWidth="1"/>
    <col min="8198" max="8198" width="10.75" bestFit="1" customWidth="1"/>
    <col min="8442" max="8442" width="11.25" customWidth="1"/>
    <col min="8446" max="8446" width="10.25" customWidth="1"/>
    <col min="8447" max="8447" width="13.375" customWidth="1"/>
    <col min="8448" max="8448" width="13.25" customWidth="1"/>
    <col min="8449" max="8449" width="12.75" customWidth="1"/>
    <col min="8450" max="8450" width="12.375" customWidth="1"/>
    <col min="8451" max="8451" width="11" customWidth="1"/>
    <col min="8452" max="8452" width="10.75" customWidth="1"/>
    <col min="8453" max="8453" width="9.75" customWidth="1"/>
    <col min="8454" max="8454" width="10.75" bestFit="1" customWidth="1"/>
    <col min="8698" max="8698" width="11.25" customWidth="1"/>
    <col min="8702" max="8702" width="10.25" customWidth="1"/>
    <col min="8703" max="8703" width="13.375" customWidth="1"/>
    <col min="8704" max="8704" width="13.25" customWidth="1"/>
    <col min="8705" max="8705" width="12.75" customWidth="1"/>
    <col min="8706" max="8706" width="12.375" customWidth="1"/>
    <col min="8707" max="8707" width="11" customWidth="1"/>
    <col min="8708" max="8708" width="10.75" customWidth="1"/>
    <col min="8709" max="8709" width="9.75" customWidth="1"/>
    <col min="8710" max="8710" width="10.75" bestFit="1" customWidth="1"/>
    <col min="8954" max="8954" width="11.25" customWidth="1"/>
    <col min="8958" max="8958" width="10.25" customWidth="1"/>
    <col min="8959" max="8959" width="13.375" customWidth="1"/>
    <col min="8960" max="8960" width="13.25" customWidth="1"/>
    <col min="8961" max="8961" width="12.75" customWidth="1"/>
    <col min="8962" max="8962" width="12.375" customWidth="1"/>
    <col min="8963" max="8963" width="11" customWidth="1"/>
    <col min="8964" max="8964" width="10.75" customWidth="1"/>
    <col min="8965" max="8965" width="9.75" customWidth="1"/>
    <col min="8966" max="8966" width="10.75" bestFit="1" customWidth="1"/>
    <col min="9210" max="9210" width="11.25" customWidth="1"/>
    <col min="9214" max="9214" width="10.25" customWidth="1"/>
    <col min="9215" max="9215" width="13.375" customWidth="1"/>
    <col min="9216" max="9216" width="13.25" customWidth="1"/>
    <col min="9217" max="9217" width="12.75" customWidth="1"/>
    <col min="9218" max="9218" width="12.375" customWidth="1"/>
    <col min="9219" max="9219" width="11" customWidth="1"/>
    <col min="9220" max="9220" width="10.75" customWidth="1"/>
    <col min="9221" max="9221" width="9.75" customWidth="1"/>
    <col min="9222" max="9222" width="10.75" bestFit="1" customWidth="1"/>
    <col min="9466" max="9466" width="11.25" customWidth="1"/>
    <col min="9470" max="9470" width="10.25" customWidth="1"/>
    <col min="9471" max="9471" width="13.375" customWidth="1"/>
    <col min="9472" max="9472" width="13.25" customWidth="1"/>
    <col min="9473" max="9473" width="12.75" customWidth="1"/>
    <col min="9474" max="9474" width="12.375" customWidth="1"/>
    <col min="9475" max="9475" width="11" customWidth="1"/>
    <col min="9476" max="9476" width="10.75" customWidth="1"/>
    <col min="9477" max="9477" width="9.75" customWidth="1"/>
    <col min="9478" max="9478" width="10.75" bestFit="1" customWidth="1"/>
    <col min="9722" max="9722" width="11.25" customWidth="1"/>
    <col min="9726" max="9726" width="10.25" customWidth="1"/>
    <col min="9727" max="9727" width="13.375" customWidth="1"/>
    <col min="9728" max="9728" width="13.25" customWidth="1"/>
    <col min="9729" max="9729" width="12.75" customWidth="1"/>
    <col min="9730" max="9730" width="12.375" customWidth="1"/>
    <col min="9731" max="9731" width="11" customWidth="1"/>
    <col min="9732" max="9732" width="10.75" customWidth="1"/>
    <col min="9733" max="9733" width="9.75" customWidth="1"/>
    <col min="9734" max="9734" width="10.75" bestFit="1" customWidth="1"/>
    <col min="9978" max="9978" width="11.25" customWidth="1"/>
    <col min="9982" max="9982" width="10.25" customWidth="1"/>
    <col min="9983" max="9983" width="13.375" customWidth="1"/>
    <col min="9984" max="9984" width="13.25" customWidth="1"/>
    <col min="9985" max="9985" width="12.75" customWidth="1"/>
    <col min="9986" max="9986" width="12.375" customWidth="1"/>
    <col min="9987" max="9987" width="11" customWidth="1"/>
    <col min="9988" max="9988" width="10.75" customWidth="1"/>
    <col min="9989" max="9989" width="9.75" customWidth="1"/>
    <col min="9990" max="9990" width="10.75" bestFit="1" customWidth="1"/>
    <col min="10234" max="10234" width="11.25" customWidth="1"/>
    <col min="10238" max="10238" width="10.25" customWidth="1"/>
    <col min="10239" max="10239" width="13.375" customWidth="1"/>
    <col min="10240" max="10240" width="13.25" customWidth="1"/>
    <col min="10241" max="10241" width="12.75" customWidth="1"/>
    <col min="10242" max="10242" width="12.375" customWidth="1"/>
    <col min="10243" max="10243" width="11" customWidth="1"/>
    <col min="10244" max="10244" width="10.75" customWidth="1"/>
    <col min="10245" max="10245" width="9.75" customWidth="1"/>
    <col min="10246" max="10246" width="10.75" bestFit="1" customWidth="1"/>
    <col min="10490" max="10490" width="11.25" customWidth="1"/>
    <col min="10494" max="10494" width="10.25" customWidth="1"/>
    <col min="10495" max="10495" width="13.375" customWidth="1"/>
    <col min="10496" max="10496" width="13.25" customWidth="1"/>
    <col min="10497" max="10497" width="12.75" customWidth="1"/>
    <col min="10498" max="10498" width="12.375" customWidth="1"/>
    <col min="10499" max="10499" width="11" customWidth="1"/>
    <col min="10500" max="10500" width="10.75" customWidth="1"/>
    <col min="10501" max="10501" width="9.75" customWidth="1"/>
    <col min="10502" max="10502" width="10.75" bestFit="1" customWidth="1"/>
    <col min="10746" max="10746" width="11.25" customWidth="1"/>
    <col min="10750" max="10750" width="10.25" customWidth="1"/>
    <col min="10751" max="10751" width="13.375" customWidth="1"/>
    <col min="10752" max="10752" width="13.25" customWidth="1"/>
    <col min="10753" max="10753" width="12.75" customWidth="1"/>
    <col min="10754" max="10754" width="12.375" customWidth="1"/>
    <col min="10755" max="10755" width="11" customWidth="1"/>
    <col min="10756" max="10756" width="10.75" customWidth="1"/>
    <col min="10757" max="10757" width="9.75" customWidth="1"/>
    <col min="10758" max="10758" width="10.75" bestFit="1" customWidth="1"/>
    <col min="11002" max="11002" width="11.25" customWidth="1"/>
    <col min="11006" max="11006" width="10.25" customWidth="1"/>
    <col min="11007" max="11007" width="13.375" customWidth="1"/>
    <col min="11008" max="11008" width="13.25" customWidth="1"/>
    <col min="11009" max="11009" width="12.75" customWidth="1"/>
    <col min="11010" max="11010" width="12.375" customWidth="1"/>
    <col min="11011" max="11011" width="11" customWidth="1"/>
    <col min="11012" max="11012" width="10.75" customWidth="1"/>
    <col min="11013" max="11013" width="9.75" customWidth="1"/>
    <col min="11014" max="11014" width="10.75" bestFit="1" customWidth="1"/>
    <col min="11258" max="11258" width="11.25" customWidth="1"/>
    <col min="11262" max="11262" width="10.25" customWidth="1"/>
    <col min="11263" max="11263" width="13.375" customWidth="1"/>
    <col min="11264" max="11264" width="13.25" customWidth="1"/>
    <col min="11265" max="11265" width="12.75" customWidth="1"/>
    <col min="11266" max="11266" width="12.375" customWidth="1"/>
    <col min="11267" max="11267" width="11" customWidth="1"/>
    <col min="11268" max="11268" width="10.75" customWidth="1"/>
    <col min="11269" max="11269" width="9.75" customWidth="1"/>
    <col min="11270" max="11270" width="10.75" bestFit="1" customWidth="1"/>
    <col min="11514" max="11514" width="11.25" customWidth="1"/>
    <col min="11518" max="11518" width="10.25" customWidth="1"/>
    <col min="11519" max="11519" width="13.375" customWidth="1"/>
    <col min="11520" max="11520" width="13.25" customWidth="1"/>
    <col min="11521" max="11521" width="12.75" customWidth="1"/>
    <col min="11522" max="11522" width="12.375" customWidth="1"/>
    <col min="11523" max="11523" width="11" customWidth="1"/>
    <col min="11524" max="11524" width="10.75" customWidth="1"/>
    <col min="11525" max="11525" width="9.75" customWidth="1"/>
    <col min="11526" max="11526" width="10.75" bestFit="1" customWidth="1"/>
    <col min="11770" max="11770" width="11.25" customWidth="1"/>
    <col min="11774" max="11774" width="10.25" customWidth="1"/>
    <col min="11775" max="11775" width="13.375" customWidth="1"/>
    <col min="11776" max="11776" width="13.25" customWidth="1"/>
    <col min="11777" max="11777" width="12.75" customWidth="1"/>
    <col min="11778" max="11778" width="12.375" customWidth="1"/>
    <col min="11779" max="11779" width="11" customWidth="1"/>
    <col min="11780" max="11780" width="10.75" customWidth="1"/>
    <col min="11781" max="11781" width="9.75" customWidth="1"/>
    <col min="11782" max="11782" width="10.75" bestFit="1" customWidth="1"/>
    <col min="12026" max="12026" width="11.25" customWidth="1"/>
    <col min="12030" max="12030" width="10.25" customWidth="1"/>
    <col min="12031" max="12031" width="13.375" customWidth="1"/>
    <col min="12032" max="12032" width="13.25" customWidth="1"/>
    <col min="12033" max="12033" width="12.75" customWidth="1"/>
    <col min="12034" max="12034" width="12.375" customWidth="1"/>
    <col min="12035" max="12035" width="11" customWidth="1"/>
    <col min="12036" max="12036" width="10.75" customWidth="1"/>
    <col min="12037" max="12037" width="9.75" customWidth="1"/>
    <col min="12038" max="12038" width="10.75" bestFit="1" customWidth="1"/>
    <col min="12282" max="12282" width="11.25" customWidth="1"/>
    <col min="12286" max="12286" width="10.25" customWidth="1"/>
    <col min="12287" max="12287" width="13.375" customWidth="1"/>
    <col min="12288" max="12288" width="13.25" customWidth="1"/>
    <col min="12289" max="12289" width="12.75" customWidth="1"/>
    <col min="12290" max="12290" width="12.375" customWidth="1"/>
    <col min="12291" max="12291" width="11" customWidth="1"/>
    <col min="12292" max="12292" width="10.75" customWidth="1"/>
    <col min="12293" max="12293" width="9.75" customWidth="1"/>
    <col min="12294" max="12294" width="10.75" bestFit="1" customWidth="1"/>
    <col min="12538" max="12538" width="11.25" customWidth="1"/>
    <col min="12542" max="12542" width="10.25" customWidth="1"/>
    <col min="12543" max="12543" width="13.375" customWidth="1"/>
    <col min="12544" max="12544" width="13.25" customWidth="1"/>
    <col min="12545" max="12545" width="12.75" customWidth="1"/>
    <col min="12546" max="12546" width="12.375" customWidth="1"/>
    <col min="12547" max="12547" width="11" customWidth="1"/>
    <col min="12548" max="12548" width="10.75" customWidth="1"/>
    <col min="12549" max="12549" width="9.75" customWidth="1"/>
    <col min="12550" max="12550" width="10.75" bestFit="1" customWidth="1"/>
    <col min="12794" max="12794" width="11.25" customWidth="1"/>
    <col min="12798" max="12798" width="10.25" customWidth="1"/>
    <col min="12799" max="12799" width="13.375" customWidth="1"/>
    <col min="12800" max="12800" width="13.25" customWidth="1"/>
    <col min="12801" max="12801" width="12.75" customWidth="1"/>
    <col min="12802" max="12802" width="12.375" customWidth="1"/>
    <col min="12803" max="12803" width="11" customWidth="1"/>
    <col min="12804" max="12804" width="10.75" customWidth="1"/>
    <col min="12805" max="12805" width="9.75" customWidth="1"/>
    <col min="12806" max="12806" width="10.75" bestFit="1" customWidth="1"/>
    <col min="13050" max="13050" width="11.25" customWidth="1"/>
    <col min="13054" max="13054" width="10.25" customWidth="1"/>
    <col min="13055" max="13055" width="13.375" customWidth="1"/>
    <col min="13056" max="13056" width="13.25" customWidth="1"/>
    <col min="13057" max="13057" width="12.75" customWidth="1"/>
    <col min="13058" max="13058" width="12.375" customWidth="1"/>
    <col min="13059" max="13059" width="11" customWidth="1"/>
    <col min="13060" max="13060" width="10.75" customWidth="1"/>
    <col min="13061" max="13061" width="9.75" customWidth="1"/>
    <col min="13062" max="13062" width="10.75" bestFit="1" customWidth="1"/>
    <col min="13306" max="13306" width="11.25" customWidth="1"/>
    <col min="13310" max="13310" width="10.25" customWidth="1"/>
    <col min="13311" max="13311" width="13.375" customWidth="1"/>
    <col min="13312" max="13312" width="13.25" customWidth="1"/>
    <col min="13313" max="13313" width="12.75" customWidth="1"/>
    <col min="13314" max="13314" width="12.375" customWidth="1"/>
    <col min="13315" max="13315" width="11" customWidth="1"/>
    <col min="13316" max="13316" width="10.75" customWidth="1"/>
    <col min="13317" max="13317" width="9.75" customWidth="1"/>
    <col min="13318" max="13318" width="10.75" bestFit="1" customWidth="1"/>
    <col min="13562" max="13562" width="11.25" customWidth="1"/>
    <col min="13566" max="13566" width="10.25" customWidth="1"/>
    <col min="13567" max="13567" width="13.375" customWidth="1"/>
    <col min="13568" max="13568" width="13.25" customWidth="1"/>
    <col min="13569" max="13569" width="12.75" customWidth="1"/>
    <col min="13570" max="13570" width="12.375" customWidth="1"/>
    <col min="13571" max="13571" width="11" customWidth="1"/>
    <col min="13572" max="13572" width="10.75" customWidth="1"/>
    <col min="13573" max="13573" width="9.75" customWidth="1"/>
    <col min="13574" max="13574" width="10.75" bestFit="1" customWidth="1"/>
    <col min="13818" max="13818" width="11.25" customWidth="1"/>
    <col min="13822" max="13822" width="10.25" customWidth="1"/>
    <col min="13823" max="13823" width="13.375" customWidth="1"/>
    <col min="13824" max="13824" width="13.25" customWidth="1"/>
    <col min="13825" max="13825" width="12.75" customWidth="1"/>
    <col min="13826" max="13826" width="12.375" customWidth="1"/>
    <col min="13827" max="13827" width="11" customWidth="1"/>
    <col min="13828" max="13828" width="10.75" customWidth="1"/>
    <col min="13829" max="13829" width="9.75" customWidth="1"/>
    <col min="13830" max="13830" width="10.75" bestFit="1" customWidth="1"/>
    <col min="14074" max="14074" width="11.25" customWidth="1"/>
    <col min="14078" max="14078" width="10.25" customWidth="1"/>
    <col min="14079" max="14079" width="13.375" customWidth="1"/>
    <col min="14080" max="14080" width="13.25" customWidth="1"/>
    <col min="14081" max="14081" width="12.75" customWidth="1"/>
    <col min="14082" max="14082" width="12.375" customWidth="1"/>
    <col min="14083" max="14083" width="11" customWidth="1"/>
    <col min="14084" max="14084" width="10.75" customWidth="1"/>
    <col min="14085" max="14085" width="9.75" customWidth="1"/>
    <col min="14086" max="14086" width="10.75" bestFit="1" customWidth="1"/>
    <col min="14330" max="14330" width="11.25" customWidth="1"/>
    <col min="14334" max="14334" width="10.25" customWidth="1"/>
    <col min="14335" max="14335" width="13.375" customWidth="1"/>
    <col min="14336" max="14336" width="13.25" customWidth="1"/>
    <col min="14337" max="14337" width="12.75" customWidth="1"/>
    <col min="14338" max="14338" width="12.375" customWidth="1"/>
    <col min="14339" max="14339" width="11" customWidth="1"/>
    <col min="14340" max="14340" width="10.75" customWidth="1"/>
    <col min="14341" max="14341" width="9.75" customWidth="1"/>
    <col min="14342" max="14342" width="10.75" bestFit="1" customWidth="1"/>
    <col min="14586" max="14586" width="11.25" customWidth="1"/>
    <col min="14590" max="14590" width="10.25" customWidth="1"/>
    <col min="14591" max="14591" width="13.375" customWidth="1"/>
    <col min="14592" max="14592" width="13.25" customWidth="1"/>
    <col min="14593" max="14593" width="12.75" customWidth="1"/>
    <col min="14594" max="14594" width="12.375" customWidth="1"/>
    <col min="14595" max="14595" width="11" customWidth="1"/>
    <col min="14596" max="14596" width="10.75" customWidth="1"/>
    <col min="14597" max="14597" width="9.75" customWidth="1"/>
    <col min="14598" max="14598" width="10.75" bestFit="1" customWidth="1"/>
    <col min="14842" max="14842" width="11.25" customWidth="1"/>
    <col min="14846" max="14846" width="10.25" customWidth="1"/>
    <col min="14847" max="14847" width="13.375" customWidth="1"/>
    <col min="14848" max="14848" width="13.25" customWidth="1"/>
    <col min="14849" max="14849" width="12.75" customWidth="1"/>
    <col min="14850" max="14850" width="12.375" customWidth="1"/>
    <col min="14851" max="14851" width="11" customWidth="1"/>
    <col min="14852" max="14852" width="10.75" customWidth="1"/>
    <col min="14853" max="14853" width="9.75" customWidth="1"/>
    <col min="14854" max="14854" width="10.75" bestFit="1" customWidth="1"/>
    <col min="15098" max="15098" width="11.25" customWidth="1"/>
    <col min="15102" max="15102" width="10.25" customWidth="1"/>
    <col min="15103" max="15103" width="13.375" customWidth="1"/>
    <col min="15104" max="15104" width="13.25" customWidth="1"/>
    <col min="15105" max="15105" width="12.75" customWidth="1"/>
    <col min="15106" max="15106" width="12.375" customWidth="1"/>
    <col min="15107" max="15107" width="11" customWidth="1"/>
    <col min="15108" max="15108" width="10.75" customWidth="1"/>
    <col min="15109" max="15109" width="9.75" customWidth="1"/>
    <col min="15110" max="15110" width="10.75" bestFit="1" customWidth="1"/>
    <col min="15354" max="15354" width="11.25" customWidth="1"/>
    <col min="15358" max="15358" width="10.25" customWidth="1"/>
    <col min="15359" max="15359" width="13.375" customWidth="1"/>
    <col min="15360" max="15360" width="13.25" customWidth="1"/>
    <col min="15361" max="15361" width="12.75" customWidth="1"/>
    <col min="15362" max="15362" width="12.375" customWidth="1"/>
    <col min="15363" max="15363" width="11" customWidth="1"/>
    <col min="15364" max="15364" width="10.75" customWidth="1"/>
    <col min="15365" max="15365" width="9.75" customWidth="1"/>
    <col min="15366" max="15366" width="10.75" bestFit="1" customWidth="1"/>
    <col min="15610" max="15610" width="11.25" customWidth="1"/>
    <col min="15614" max="15614" width="10.25" customWidth="1"/>
    <col min="15615" max="15615" width="13.375" customWidth="1"/>
    <col min="15616" max="15616" width="13.25" customWidth="1"/>
    <col min="15617" max="15617" width="12.75" customWidth="1"/>
    <col min="15618" max="15618" width="12.375" customWidth="1"/>
    <col min="15619" max="15619" width="11" customWidth="1"/>
    <col min="15620" max="15620" width="10.75" customWidth="1"/>
    <col min="15621" max="15621" width="9.75" customWidth="1"/>
    <col min="15622" max="15622" width="10.75" bestFit="1" customWidth="1"/>
    <col min="15866" max="15866" width="11.25" customWidth="1"/>
    <col min="15870" max="15870" width="10.25" customWidth="1"/>
    <col min="15871" max="15871" width="13.375" customWidth="1"/>
    <col min="15872" max="15872" width="13.25" customWidth="1"/>
    <col min="15873" max="15873" width="12.75" customWidth="1"/>
    <col min="15874" max="15874" width="12.375" customWidth="1"/>
    <col min="15875" max="15875" width="11" customWidth="1"/>
    <col min="15876" max="15876" width="10.75" customWidth="1"/>
    <col min="15877" max="15877" width="9.75" customWidth="1"/>
    <col min="15878" max="15878" width="10.75" bestFit="1" customWidth="1"/>
    <col min="16122" max="16122" width="11.25" customWidth="1"/>
    <col min="16126" max="16126" width="10.25" customWidth="1"/>
    <col min="16127" max="16127" width="13.375" customWidth="1"/>
    <col min="16128" max="16128" width="13.25" customWidth="1"/>
    <col min="16129" max="16129" width="12.75" customWidth="1"/>
    <col min="16130" max="16130" width="12.375" customWidth="1"/>
    <col min="16131" max="16131" width="11" customWidth="1"/>
    <col min="16132" max="16132" width="10.75" customWidth="1"/>
    <col min="16133" max="16133" width="9.75" customWidth="1"/>
    <col min="16134" max="16134" width="10.75" bestFit="1" customWidth="1"/>
  </cols>
  <sheetData>
    <row r="1" spans="1:10" ht="20.100000000000001" customHeight="1">
      <c r="A1" s="343" t="s">
        <v>2246</v>
      </c>
      <c r="B1" s="124"/>
      <c r="C1" s="124"/>
      <c r="D1" s="124"/>
      <c r="E1" s="124"/>
      <c r="F1" s="124"/>
      <c r="G1" s="124"/>
    </row>
    <row r="2" spans="1:10" ht="20.100000000000001" customHeight="1">
      <c r="A2" s="378"/>
      <c r="B2" s="897" t="s">
        <v>162</v>
      </c>
      <c r="C2" s="898"/>
      <c r="D2" s="899"/>
      <c r="E2" s="897" t="s">
        <v>163</v>
      </c>
      <c r="F2" s="898"/>
      <c r="G2" s="899"/>
      <c r="H2" s="897" t="s">
        <v>140</v>
      </c>
      <c r="I2" s="898"/>
      <c r="J2" s="899"/>
    </row>
    <row r="3" spans="1:10" ht="20.100000000000001" customHeight="1">
      <c r="A3" s="285" t="s">
        <v>164</v>
      </c>
      <c r="B3" s="766"/>
      <c r="C3" s="520"/>
      <c r="D3" s="395"/>
      <c r="E3" s="520"/>
      <c r="F3" s="520"/>
      <c r="G3" s="395"/>
      <c r="H3" s="528"/>
      <c r="I3" s="528"/>
      <c r="J3" s="406"/>
    </row>
    <row r="4" spans="1:10" ht="20.100000000000001" customHeight="1">
      <c r="A4" s="209"/>
      <c r="B4" s="283" t="s">
        <v>967</v>
      </c>
      <c r="C4" s="283" t="s">
        <v>993</v>
      </c>
      <c r="D4" s="283" t="s">
        <v>2166</v>
      </c>
      <c r="E4" s="407" t="s">
        <v>967</v>
      </c>
      <c r="F4" s="283" t="s">
        <v>993</v>
      </c>
      <c r="G4" s="712" t="s">
        <v>2166</v>
      </c>
      <c r="H4" s="284" t="s">
        <v>967</v>
      </c>
      <c r="I4" s="284" t="s">
        <v>993</v>
      </c>
      <c r="J4" s="284" t="s">
        <v>2166</v>
      </c>
    </row>
    <row r="5" spans="1:10" ht="20.100000000000001" customHeight="1">
      <c r="A5" s="379" t="s">
        <v>165</v>
      </c>
      <c r="B5" s="126">
        <v>74</v>
      </c>
      <c r="C5" s="126">
        <v>66</v>
      </c>
      <c r="D5" s="127">
        <v>91</v>
      </c>
      <c r="E5" s="408">
        <v>3826.1113639999999</v>
      </c>
      <c r="F5" s="527">
        <v>1776.230086</v>
      </c>
      <c r="G5" s="527">
        <v>3885.9400900000001</v>
      </c>
      <c r="H5" s="713">
        <v>3965</v>
      </c>
      <c r="I5" s="757">
        <v>1489</v>
      </c>
      <c r="J5" s="757">
        <v>2592</v>
      </c>
    </row>
    <row r="6" spans="1:10" ht="20.100000000000001" customHeight="1">
      <c r="A6" s="379" t="s">
        <v>166</v>
      </c>
      <c r="B6" s="126">
        <v>72</v>
      </c>
      <c r="C6" s="126">
        <v>113</v>
      </c>
      <c r="D6" s="127"/>
      <c r="E6" s="409">
        <v>8504.5597830000006</v>
      </c>
      <c r="F6" s="527">
        <v>2239.988742</v>
      </c>
      <c r="G6" s="527"/>
      <c r="H6" s="713">
        <v>1754</v>
      </c>
      <c r="I6" s="713">
        <v>2940</v>
      </c>
      <c r="J6" s="713"/>
    </row>
    <row r="7" spans="1:10" ht="20.100000000000001" customHeight="1">
      <c r="A7" s="379" t="s">
        <v>167</v>
      </c>
      <c r="B7" s="126">
        <v>59</v>
      </c>
      <c r="C7" s="126">
        <v>106</v>
      </c>
      <c r="D7" s="127"/>
      <c r="E7" s="409">
        <v>1179.6375</v>
      </c>
      <c r="F7" s="527">
        <v>1722.6942509999999</v>
      </c>
      <c r="G7" s="527"/>
      <c r="H7" s="713">
        <v>1784</v>
      </c>
      <c r="I7" s="713">
        <v>2344</v>
      </c>
      <c r="J7" s="713"/>
    </row>
    <row r="8" spans="1:10" ht="20.100000000000001" customHeight="1">
      <c r="A8" s="379" t="s">
        <v>168</v>
      </c>
      <c r="B8" s="126">
        <v>56</v>
      </c>
      <c r="C8" s="126">
        <v>47</v>
      </c>
      <c r="D8" s="127"/>
      <c r="E8" s="409">
        <v>1796.2210889999999</v>
      </c>
      <c r="F8" s="527">
        <v>36153.879887540003</v>
      </c>
      <c r="G8" s="527"/>
      <c r="H8" s="713">
        <v>1793</v>
      </c>
      <c r="I8" s="713">
        <v>881</v>
      </c>
      <c r="J8" s="713"/>
    </row>
    <row r="9" spans="1:10" ht="20.100000000000001" customHeight="1">
      <c r="A9" s="379" t="s">
        <v>169</v>
      </c>
      <c r="B9" s="126">
        <v>82</v>
      </c>
      <c r="C9" s="126">
        <v>100</v>
      </c>
      <c r="D9" s="127"/>
      <c r="E9" s="409">
        <v>1260.830054</v>
      </c>
      <c r="F9" s="527">
        <v>2486.2356180000002</v>
      </c>
      <c r="G9" s="527"/>
      <c r="H9" s="713">
        <v>1123</v>
      </c>
      <c r="I9" s="713">
        <v>2832</v>
      </c>
      <c r="J9" s="713"/>
    </row>
    <row r="10" spans="1:10" ht="20.100000000000001" customHeight="1">
      <c r="A10" s="379" t="s">
        <v>170</v>
      </c>
      <c r="B10" s="126">
        <v>165</v>
      </c>
      <c r="C10" s="126">
        <v>195</v>
      </c>
      <c r="D10" s="127"/>
      <c r="E10" s="409">
        <v>3902.3282610000001</v>
      </c>
      <c r="F10" s="527">
        <v>107085.48179000001</v>
      </c>
      <c r="G10" s="527"/>
      <c r="H10" s="713">
        <v>3671</v>
      </c>
      <c r="I10" s="713">
        <v>3752</v>
      </c>
      <c r="J10" s="713"/>
    </row>
    <row r="11" spans="1:10" ht="20.100000000000001" customHeight="1">
      <c r="A11" s="379" t="s">
        <v>171</v>
      </c>
      <c r="B11" s="126">
        <v>120</v>
      </c>
      <c r="C11" s="126">
        <v>271</v>
      </c>
      <c r="D11" s="127"/>
      <c r="E11" s="409">
        <v>4710.1562610000001</v>
      </c>
      <c r="F11" s="527">
        <v>5120.3727859999999</v>
      </c>
      <c r="G11" s="527"/>
      <c r="H11" s="713">
        <v>2298</v>
      </c>
      <c r="I11" s="713">
        <v>7652</v>
      </c>
      <c r="J11" s="713"/>
    </row>
    <row r="12" spans="1:10" ht="20.100000000000001" customHeight="1">
      <c r="A12" s="379" t="s">
        <v>172</v>
      </c>
      <c r="B12" s="126">
        <v>155</v>
      </c>
      <c r="C12" s="126">
        <v>337</v>
      </c>
      <c r="D12" s="127"/>
      <c r="E12" s="409">
        <v>1414.1717000000001</v>
      </c>
      <c r="F12" s="527">
        <v>6912.4914331499995</v>
      </c>
      <c r="G12" s="527"/>
      <c r="H12" s="713">
        <v>2599</v>
      </c>
      <c r="I12" s="713">
        <v>8756</v>
      </c>
      <c r="J12" s="713"/>
    </row>
    <row r="13" spans="1:10" ht="20.100000000000001" customHeight="1">
      <c r="A13" s="379" t="s">
        <v>173</v>
      </c>
      <c r="B13" s="126">
        <v>110</v>
      </c>
      <c r="C13" s="126">
        <v>247</v>
      </c>
      <c r="D13" s="127"/>
      <c r="E13" s="409">
        <v>1856.3749769999999</v>
      </c>
      <c r="F13" s="527">
        <v>7756.7714550000001</v>
      </c>
      <c r="G13" s="527"/>
      <c r="H13" s="713">
        <v>4348</v>
      </c>
      <c r="I13" s="713">
        <v>5674</v>
      </c>
      <c r="J13" s="713"/>
    </row>
    <row r="14" spans="1:10" ht="20.100000000000001" customHeight="1">
      <c r="A14" s="379" t="s">
        <v>174</v>
      </c>
      <c r="B14" s="126">
        <v>117</v>
      </c>
      <c r="C14" s="126">
        <v>106</v>
      </c>
      <c r="D14" s="127"/>
      <c r="E14" s="409">
        <v>5204.3875529999996</v>
      </c>
      <c r="F14" s="527">
        <v>1724.076202</v>
      </c>
      <c r="G14" s="527"/>
      <c r="H14" s="713">
        <v>3830</v>
      </c>
      <c r="I14" s="713">
        <v>2889</v>
      </c>
      <c r="J14" s="713"/>
    </row>
    <row r="15" spans="1:10" ht="20.100000000000001" customHeight="1">
      <c r="A15" s="379" t="s">
        <v>175</v>
      </c>
      <c r="B15" s="529">
        <v>73</v>
      </c>
      <c r="C15" s="710">
        <v>135</v>
      </c>
      <c r="D15" s="127"/>
      <c r="E15" s="409">
        <v>2263.3330350000001</v>
      </c>
      <c r="F15" s="527">
        <v>4127.0571840000002</v>
      </c>
      <c r="G15" s="527"/>
      <c r="H15" s="713">
        <v>2474</v>
      </c>
      <c r="I15" s="713">
        <v>3547</v>
      </c>
      <c r="J15" s="713"/>
    </row>
    <row r="16" spans="1:10" ht="20.100000000000001" customHeight="1">
      <c r="A16" s="379" t="s">
        <v>176</v>
      </c>
      <c r="B16" s="530">
        <v>57</v>
      </c>
      <c r="C16" s="711">
        <v>88</v>
      </c>
      <c r="D16" s="127"/>
      <c r="E16" s="410">
        <v>1816.67</v>
      </c>
      <c r="F16" s="527">
        <v>3281.654411</v>
      </c>
      <c r="G16" s="527"/>
      <c r="H16" s="713">
        <v>1212</v>
      </c>
      <c r="I16" s="713">
        <v>2941</v>
      </c>
      <c r="J16" s="713"/>
    </row>
    <row r="17" spans="1:10" ht="20.100000000000001" customHeight="1">
      <c r="A17" s="380" t="s">
        <v>135</v>
      </c>
      <c r="B17" s="179">
        <f>SUM(B5:B16)</f>
        <v>1140</v>
      </c>
      <c r="C17" s="179">
        <f>SUM(C5:C16)</f>
        <v>1811</v>
      </c>
      <c r="D17" s="179">
        <f>SUM(D5:D16)</f>
        <v>91</v>
      </c>
      <c r="E17" s="180">
        <f t="shared" ref="E17:J17" si="0">SUM(E5:E16)</f>
        <v>37734.781577000002</v>
      </c>
      <c r="F17" s="180">
        <f t="shared" si="0"/>
        <v>180386.93384568999</v>
      </c>
      <c r="G17" s="180">
        <f t="shared" si="0"/>
        <v>3885.9400900000001</v>
      </c>
      <c r="H17" s="758">
        <f t="shared" si="0"/>
        <v>30851</v>
      </c>
      <c r="I17" s="758">
        <f t="shared" si="0"/>
        <v>45697</v>
      </c>
      <c r="J17" s="758">
        <f t="shared" si="0"/>
        <v>2592</v>
      </c>
    </row>
    <row r="19" spans="1:10" ht="20.100000000000001" customHeight="1">
      <c r="E19" s="246"/>
      <c r="F19" s="246"/>
      <c r="G19" s="246"/>
    </row>
    <row r="32" spans="1:10" ht="20.100000000000001" customHeight="1">
      <c r="F32" s="246"/>
    </row>
  </sheetData>
  <mergeCells count="3">
    <mergeCell ref="B2:D2"/>
    <mergeCell ref="E2:G2"/>
    <mergeCell ref="H2:J2"/>
  </mergeCells>
  <phoneticPr fontId="62" type="noConversion"/>
  <pageMargins left="0.39370078740157483" right="0.15748031496062992" top="0.74803149606299213" bottom="0.74803149606299213" header="0.31496062992125984" footer="0.31496062992125984"/>
  <pageSetup paperSize="9" scale="95" firstPageNumber="29" orientation="landscape" useFirstPageNumber="1" r:id="rId1"/>
  <headerFooter>
    <oddFooter>&amp;C-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R21"/>
  <sheetViews>
    <sheetView workbookViewId="0"/>
  </sheetViews>
  <sheetFormatPr defaultRowHeight="20.100000000000001" customHeight="1"/>
  <cols>
    <col min="1" max="1" width="10.125" customWidth="1"/>
    <col min="2" max="10" width="9" customWidth="1"/>
    <col min="253" max="253" width="13.125" customWidth="1"/>
    <col min="259" max="259" width="9.75" customWidth="1"/>
    <col min="260" max="260" width="12.875" customWidth="1"/>
    <col min="261" max="261" width="13" customWidth="1"/>
    <col min="262" max="263" width="11.25" customWidth="1"/>
    <col min="264" max="264" width="11.375" customWidth="1"/>
    <col min="265" max="265" width="10.25" customWidth="1"/>
    <col min="509" max="509" width="13.125" customWidth="1"/>
    <col min="515" max="515" width="9.75" customWidth="1"/>
    <col min="516" max="516" width="12.875" customWidth="1"/>
    <col min="517" max="517" width="13" customWidth="1"/>
    <col min="518" max="519" width="11.25" customWidth="1"/>
    <col min="520" max="520" width="11.375" customWidth="1"/>
    <col min="521" max="521" width="10.25" customWidth="1"/>
    <col min="765" max="765" width="13.125" customWidth="1"/>
    <col min="771" max="771" width="9.75" customWidth="1"/>
    <col min="772" max="772" width="12.875" customWidth="1"/>
    <col min="773" max="773" width="13" customWidth="1"/>
    <col min="774" max="775" width="11.25" customWidth="1"/>
    <col min="776" max="776" width="11.375" customWidth="1"/>
    <col min="777" max="777" width="10.25" customWidth="1"/>
    <col min="1021" max="1021" width="13.125" customWidth="1"/>
    <col min="1027" max="1027" width="9.75" customWidth="1"/>
    <col min="1028" max="1028" width="12.875" customWidth="1"/>
    <col min="1029" max="1029" width="13" customWidth="1"/>
    <col min="1030" max="1031" width="11.25" customWidth="1"/>
    <col min="1032" max="1032" width="11.375" customWidth="1"/>
    <col min="1033" max="1033" width="10.25" customWidth="1"/>
    <col min="1277" max="1277" width="13.125" customWidth="1"/>
    <col min="1283" max="1283" width="9.75" customWidth="1"/>
    <col min="1284" max="1284" width="12.875" customWidth="1"/>
    <col min="1285" max="1285" width="13" customWidth="1"/>
    <col min="1286" max="1287" width="11.25" customWidth="1"/>
    <col min="1288" max="1288" width="11.375" customWidth="1"/>
    <col min="1289" max="1289" width="10.25" customWidth="1"/>
    <col min="1533" max="1533" width="13.125" customWidth="1"/>
    <col min="1539" max="1539" width="9.75" customWidth="1"/>
    <col min="1540" max="1540" width="12.875" customWidth="1"/>
    <col min="1541" max="1541" width="13" customWidth="1"/>
    <col min="1542" max="1543" width="11.25" customWidth="1"/>
    <col min="1544" max="1544" width="11.375" customWidth="1"/>
    <col min="1545" max="1545" width="10.25" customWidth="1"/>
    <col min="1789" max="1789" width="13.125" customWidth="1"/>
    <col min="1795" max="1795" width="9.75" customWidth="1"/>
    <col min="1796" max="1796" width="12.875" customWidth="1"/>
    <col min="1797" max="1797" width="13" customWidth="1"/>
    <col min="1798" max="1799" width="11.25" customWidth="1"/>
    <col min="1800" max="1800" width="11.375" customWidth="1"/>
    <col min="1801" max="1801" width="10.25" customWidth="1"/>
    <col min="2045" max="2045" width="13.125" customWidth="1"/>
    <col min="2051" max="2051" width="9.75" customWidth="1"/>
    <col min="2052" max="2052" width="12.875" customWidth="1"/>
    <col min="2053" max="2053" width="13" customWidth="1"/>
    <col min="2054" max="2055" width="11.25" customWidth="1"/>
    <col min="2056" max="2056" width="11.375" customWidth="1"/>
    <col min="2057" max="2057" width="10.25" customWidth="1"/>
    <col min="2301" max="2301" width="13.125" customWidth="1"/>
    <col min="2307" max="2307" width="9.75" customWidth="1"/>
    <col min="2308" max="2308" width="12.875" customWidth="1"/>
    <col min="2309" max="2309" width="13" customWidth="1"/>
    <col min="2310" max="2311" width="11.25" customWidth="1"/>
    <col min="2312" max="2312" width="11.375" customWidth="1"/>
    <col min="2313" max="2313" width="10.25" customWidth="1"/>
    <col min="2557" max="2557" width="13.125" customWidth="1"/>
    <col min="2563" max="2563" width="9.75" customWidth="1"/>
    <col min="2564" max="2564" width="12.875" customWidth="1"/>
    <col min="2565" max="2565" width="13" customWidth="1"/>
    <col min="2566" max="2567" width="11.25" customWidth="1"/>
    <col min="2568" max="2568" width="11.375" customWidth="1"/>
    <col min="2569" max="2569" width="10.25" customWidth="1"/>
    <col min="2813" max="2813" width="13.125" customWidth="1"/>
    <col min="2819" max="2819" width="9.75" customWidth="1"/>
    <col min="2820" max="2820" width="12.875" customWidth="1"/>
    <col min="2821" max="2821" width="13" customWidth="1"/>
    <col min="2822" max="2823" width="11.25" customWidth="1"/>
    <col min="2824" max="2824" width="11.375" customWidth="1"/>
    <col min="2825" max="2825" width="10.25" customWidth="1"/>
    <col min="3069" max="3069" width="13.125" customWidth="1"/>
    <col min="3075" max="3075" width="9.75" customWidth="1"/>
    <col min="3076" max="3076" width="12.875" customWidth="1"/>
    <col min="3077" max="3077" width="13" customWidth="1"/>
    <col min="3078" max="3079" width="11.25" customWidth="1"/>
    <col min="3080" max="3080" width="11.375" customWidth="1"/>
    <col min="3081" max="3081" width="10.25" customWidth="1"/>
    <col min="3325" max="3325" width="13.125" customWidth="1"/>
    <col min="3331" max="3331" width="9.75" customWidth="1"/>
    <col min="3332" max="3332" width="12.875" customWidth="1"/>
    <col min="3333" max="3333" width="13" customWidth="1"/>
    <col min="3334" max="3335" width="11.25" customWidth="1"/>
    <col min="3336" max="3336" width="11.375" customWidth="1"/>
    <col min="3337" max="3337" width="10.25" customWidth="1"/>
    <col min="3581" max="3581" width="13.125" customWidth="1"/>
    <col min="3587" max="3587" width="9.75" customWidth="1"/>
    <col min="3588" max="3588" width="12.875" customWidth="1"/>
    <col min="3589" max="3589" width="13" customWidth="1"/>
    <col min="3590" max="3591" width="11.25" customWidth="1"/>
    <col min="3592" max="3592" width="11.375" customWidth="1"/>
    <col min="3593" max="3593" width="10.25" customWidth="1"/>
    <col min="3837" max="3837" width="13.125" customWidth="1"/>
    <col min="3843" max="3843" width="9.75" customWidth="1"/>
    <col min="3844" max="3844" width="12.875" customWidth="1"/>
    <col min="3845" max="3845" width="13" customWidth="1"/>
    <col min="3846" max="3847" width="11.25" customWidth="1"/>
    <col min="3848" max="3848" width="11.375" customWidth="1"/>
    <col min="3849" max="3849" width="10.25" customWidth="1"/>
    <col min="4093" max="4093" width="13.125" customWidth="1"/>
    <col min="4099" max="4099" width="9.75" customWidth="1"/>
    <col min="4100" max="4100" width="12.875" customWidth="1"/>
    <col min="4101" max="4101" width="13" customWidth="1"/>
    <col min="4102" max="4103" width="11.25" customWidth="1"/>
    <col min="4104" max="4104" width="11.375" customWidth="1"/>
    <col min="4105" max="4105" width="10.25" customWidth="1"/>
    <col min="4349" max="4349" width="13.125" customWidth="1"/>
    <col min="4355" max="4355" width="9.75" customWidth="1"/>
    <col min="4356" max="4356" width="12.875" customWidth="1"/>
    <col min="4357" max="4357" width="13" customWidth="1"/>
    <col min="4358" max="4359" width="11.25" customWidth="1"/>
    <col min="4360" max="4360" width="11.375" customWidth="1"/>
    <col min="4361" max="4361" width="10.25" customWidth="1"/>
    <col min="4605" max="4605" width="13.125" customWidth="1"/>
    <col min="4611" max="4611" width="9.75" customWidth="1"/>
    <col min="4612" max="4612" width="12.875" customWidth="1"/>
    <col min="4613" max="4613" width="13" customWidth="1"/>
    <col min="4614" max="4615" width="11.25" customWidth="1"/>
    <col min="4616" max="4616" width="11.375" customWidth="1"/>
    <col min="4617" max="4617" width="10.25" customWidth="1"/>
    <col min="4861" max="4861" width="13.125" customWidth="1"/>
    <col min="4867" max="4867" width="9.75" customWidth="1"/>
    <col min="4868" max="4868" width="12.875" customWidth="1"/>
    <col min="4869" max="4869" width="13" customWidth="1"/>
    <col min="4870" max="4871" width="11.25" customWidth="1"/>
    <col min="4872" max="4872" width="11.375" customWidth="1"/>
    <col min="4873" max="4873" width="10.25" customWidth="1"/>
    <col min="5117" max="5117" width="13.125" customWidth="1"/>
    <col min="5123" max="5123" width="9.75" customWidth="1"/>
    <col min="5124" max="5124" width="12.875" customWidth="1"/>
    <col min="5125" max="5125" width="13" customWidth="1"/>
    <col min="5126" max="5127" width="11.25" customWidth="1"/>
    <col min="5128" max="5128" width="11.375" customWidth="1"/>
    <col min="5129" max="5129" width="10.25" customWidth="1"/>
    <col min="5373" max="5373" width="13.125" customWidth="1"/>
    <col min="5379" max="5379" width="9.75" customWidth="1"/>
    <col min="5380" max="5380" width="12.875" customWidth="1"/>
    <col min="5381" max="5381" width="13" customWidth="1"/>
    <col min="5382" max="5383" width="11.25" customWidth="1"/>
    <col min="5384" max="5384" width="11.375" customWidth="1"/>
    <col min="5385" max="5385" width="10.25" customWidth="1"/>
    <col min="5629" max="5629" width="13.125" customWidth="1"/>
    <col min="5635" max="5635" width="9.75" customWidth="1"/>
    <col min="5636" max="5636" width="12.875" customWidth="1"/>
    <col min="5637" max="5637" width="13" customWidth="1"/>
    <col min="5638" max="5639" width="11.25" customWidth="1"/>
    <col min="5640" max="5640" width="11.375" customWidth="1"/>
    <col min="5641" max="5641" width="10.25" customWidth="1"/>
    <col min="5885" max="5885" width="13.125" customWidth="1"/>
    <col min="5891" max="5891" width="9.75" customWidth="1"/>
    <col min="5892" max="5892" width="12.875" customWidth="1"/>
    <col min="5893" max="5893" width="13" customWidth="1"/>
    <col min="5894" max="5895" width="11.25" customWidth="1"/>
    <col min="5896" max="5896" width="11.375" customWidth="1"/>
    <col min="5897" max="5897" width="10.25" customWidth="1"/>
    <col min="6141" max="6141" width="13.125" customWidth="1"/>
    <col min="6147" max="6147" width="9.75" customWidth="1"/>
    <col min="6148" max="6148" width="12.875" customWidth="1"/>
    <col min="6149" max="6149" width="13" customWidth="1"/>
    <col min="6150" max="6151" width="11.25" customWidth="1"/>
    <col min="6152" max="6152" width="11.375" customWidth="1"/>
    <col min="6153" max="6153" width="10.25" customWidth="1"/>
    <col min="6397" max="6397" width="13.125" customWidth="1"/>
    <col min="6403" max="6403" width="9.75" customWidth="1"/>
    <col min="6404" max="6404" width="12.875" customWidth="1"/>
    <col min="6405" max="6405" width="13" customWidth="1"/>
    <col min="6406" max="6407" width="11.25" customWidth="1"/>
    <col min="6408" max="6408" width="11.375" customWidth="1"/>
    <col min="6409" max="6409" width="10.25" customWidth="1"/>
    <col min="6653" max="6653" width="13.125" customWidth="1"/>
    <col min="6659" max="6659" width="9.75" customWidth="1"/>
    <col min="6660" max="6660" width="12.875" customWidth="1"/>
    <col min="6661" max="6661" width="13" customWidth="1"/>
    <col min="6662" max="6663" width="11.25" customWidth="1"/>
    <col min="6664" max="6664" width="11.375" customWidth="1"/>
    <col min="6665" max="6665" width="10.25" customWidth="1"/>
    <col min="6909" max="6909" width="13.125" customWidth="1"/>
    <col min="6915" max="6915" width="9.75" customWidth="1"/>
    <col min="6916" max="6916" width="12.875" customWidth="1"/>
    <col min="6917" max="6917" width="13" customWidth="1"/>
    <col min="6918" max="6919" width="11.25" customWidth="1"/>
    <col min="6920" max="6920" width="11.375" customWidth="1"/>
    <col min="6921" max="6921" width="10.25" customWidth="1"/>
    <col min="7165" max="7165" width="13.125" customWidth="1"/>
    <col min="7171" max="7171" width="9.75" customWidth="1"/>
    <col min="7172" max="7172" width="12.875" customWidth="1"/>
    <col min="7173" max="7173" width="13" customWidth="1"/>
    <col min="7174" max="7175" width="11.25" customWidth="1"/>
    <col min="7176" max="7176" width="11.375" customWidth="1"/>
    <col min="7177" max="7177" width="10.25" customWidth="1"/>
    <col min="7421" max="7421" width="13.125" customWidth="1"/>
    <col min="7427" max="7427" width="9.75" customWidth="1"/>
    <col min="7428" max="7428" width="12.875" customWidth="1"/>
    <col min="7429" max="7429" width="13" customWidth="1"/>
    <col min="7430" max="7431" width="11.25" customWidth="1"/>
    <col min="7432" max="7432" width="11.375" customWidth="1"/>
    <col min="7433" max="7433" width="10.25" customWidth="1"/>
    <col min="7677" max="7677" width="13.125" customWidth="1"/>
    <col min="7683" max="7683" width="9.75" customWidth="1"/>
    <col min="7684" max="7684" width="12.875" customWidth="1"/>
    <col min="7685" max="7685" width="13" customWidth="1"/>
    <col min="7686" max="7687" width="11.25" customWidth="1"/>
    <col min="7688" max="7688" width="11.375" customWidth="1"/>
    <col min="7689" max="7689" width="10.25" customWidth="1"/>
    <col min="7933" max="7933" width="13.125" customWidth="1"/>
    <col min="7939" max="7939" width="9.75" customWidth="1"/>
    <col min="7940" max="7940" width="12.875" customWidth="1"/>
    <col min="7941" max="7941" width="13" customWidth="1"/>
    <col min="7942" max="7943" width="11.25" customWidth="1"/>
    <col min="7944" max="7944" width="11.375" customWidth="1"/>
    <col min="7945" max="7945" width="10.25" customWidth="1"/>
    <col min="8189" max="8189" width="13.125" customWidth="1"/>
    <col min="8195" max="8195" width="9.75" customWidth="1"/>
    <col min="8196" max="8196" width="12.875" customWidth="1"/>
    <col min="8197" max="8197" width="13" customWidth="1"/>
    <col min="8198" max="8199" width="11.25" customWidth="1"/>
    <col min="8200" max="8200" width="11.375" customWidth="1"/>
    <col min="8201" max="8201" width="10.25" customWidth="1"/>
    <col min="8445" max="8445" width="13.125" customWidth="1"/>
    <col min="8451" max="8451" width="9.75" customWidth="1"/>
    <col min="8452" max="8452" width="12.875" customWidth="1"/>
    <col min="8453" max="8453" width="13" customWidth="1"/>
    <col min="8454" max="8455" width="11.25" customWidth="1"/>
    <col min="8456" max="8456" width="11.375" customWidth="1"/>
    <col min="8457" max="8457" width="10.25" customWidth="1"/>
    <col min="8701" max="8701" width="13.125" customWidth="1"/>
    <col min="8707" max="8707" width="9.75" customWidth="1"/>
    <col min="8708" max="8708" width="12.875" customWidth="1"/>
    <col min="8709" max="8709" width="13" customWidth="1"/>
    <col min="8710" max="8711" width="11.25" customWidth="1"/>
    <col min="8712" max="8712" width="11.375" customWidth="1"/>
    <col min="8713" max="8713" width="10.25" customWidth="1"/>
    <col min="8957" max="8957" width="13.125" customWidth="1"/>
    <col min="8963" max="8963" width="9.75" customWidth="1"/>
    <col min="8964" max="8964" width="12.875" customWidth="1"/>
    <col min="8965" max="8965" width="13" customWidth="1"/>
    <col min="8966" max="8967" width="11.25" customWidth="1"/>
    <col min="8968" max="8968" width="11.375" customWidth="1"/>
    <col min="8969" max="8969" width="10.25" customWidth="1"/>
    <col min="9213" max="9213" width="13.125" customWidth="1"/>
    <col min="9219" max="9219" width="9.75" customWidth="1"/>
    <col min="9220" max="9220" width="12.875" customWidth="1"/>
    <col min="9221" max="9221" width="13" customWidth="1"/>
    <col min="9222" max="9223" width="11.25" customWidth="1"/>
    <col min="9224" max="9224" width="11.375" customWidth="1"/>
    <col min="9225" max="9225" width="10.25" customWidth="1"/>
    <col min="9469" max="9469" width="13.125" customWidth="1"/>
    <col min="9475" max="9475" width="9.75" customWidth="1"/>
    <col min="9476" max="9476" width="12.875" customWidth="1"/>
    <col min="9477" max="9477" width="13" customWidth="1"/>
    <col min="9478" max="9479" width="11.25" customWidth="1"/>
    <col min="9480" max="9480" width="11.375" customWidth="1"/>
    <col min="9481" max="9481" width="10.25" customWidth="1"/>
    <col min="9725" max="9725" width="13.125" customWidth="1"/>
    <col min="9731" max="9731" width="9.75" customWidth="1"/>
    <col min="9732" max="9732" width="12.875" customWidth="1"/>
    <col min="9733" max="9733" width="13" customWidth="1"/>
    <col min="9734" max="9735" width="11.25" customWidth="1"/>
    <col min="9736" max="9736" width="11.375" customWidth="1"/>
    <col min="9737" max="9737" width="10.25" customWidth="1"/>
    <col min="9981" max="9981" width="13.125" customWidth="1"/>
    <col min="9987" max="9987" width="9.75" customWidth="1"/>
    <col min="9988" max="9988" width="12.875" customWidth="1"/>
    <col min="9989" max="9989" width="13" customWidth="1"/>
    <col min="9990" max="9991" width="11.25" customWidth="1"/>
    <col min="9992" max="9992" width="11.375" customWidth="1"/>
    <col min="9993" max="9993" width="10.25" customWidth="1"/>
    <col min="10237" max="10237" width="13.125" customWidth="1"/>
    <col min="10243" max="10243" width="9.75" customWidth="1"/>
    <col min="10244" max="10244" width="12.875" customWidth="1"/>
    <col min="10245" max="10245" width="13" customWidth="1"/>
    <col min="10246" max="10247" width="11.25" customWidth="1"/>
    <col min="10248" max="10248" width="11.375" customWidth="1"/>
    <col min="10249" max="10249" width="10.25" customWidth="1"/>
    <col min="10493" max="10493" width="13.125" customWidth="1"/>
    <col min="10499" max="10499" width="9.75" customWidth="1"/>
    <col min="10500" max="10500" width="12.875" customWidth="1"/>
    <col min="10501" max="10501" width="13" customWidth="1"/>
    <col min="10502" max="10503" width="11.25" customWidth="1"/>
    <col min="10504" max="10504" width="11.375" customWidth="1"/>
    <col min="10505" max="10505" width="10.25" customWidth="1"/>
    <col min="10749" max="10749" width="13.125" customWidth="1"/>
    <col min="10755" max="10755" width="9.75" customWidth="1"/>
    <col min="10756" max="10756" width="12.875" customWidth="1"/>
    <col min="10757" max="10757" width="13" customWidth="1"/>
    <col min="10758" max="10759" width="11.25" customWidth="1"/>
    <col min="10760" max="10760" width="11.375" customWidth="1"/>
    <col min="10761" max="10761" width="10.25" customWidth="1"/>
    <col min="11005" max="11005" width="13.125" customWidth="1"/>
    <col min="11011" max="11011" width="9.75" customWidth="1"/>
    <col min="11012" max="11012" width="12.875" customWidth="1"/>
    <col min="11013" max="11013" width="13" customWidth="1"/>
    <col min="11014" max="11015" width="11.25" customWidth="1"/>
    <col min="11016" max="11016" width="11.375" customWidth="1"/>
    <col min="11017" max="11017" width="10.25" customWidth="1"/>
    <col min="11261" max="11261" width="13.125" customWidth="1"/>
    <col min="11267" max="11267" width="9.75" customWidth="1"/>
    <col min="11268" max="11268" width="12.875" customWidth="1"/>
    <col min="11269" max="11269" width="13" customWidth="1"/>
    <col min="11270" max="11271" width="11.25" customWidth="1"/>
    <col min="11272" max="11272" width="11.375" customWidth="1"/>
    <col min="11273" max="11273" width="10.25" customWidth="1"/>
    <col min="11517" max="11517" width="13.125" customWidth="1"/>
    <col min="11523" max="11523" width="9.75" customWidth="1"/>
    <col min="11524" max="11524" width="12.875" customWidth="1"/>
    <col min="11525" max="11525" width="13" customWidth="1"/>
    <col min="11526" max="11527" width="11.25" customWidth="1"/>
    <col min="11528" max="11528" width="11.375" customWidth="1"/>
    <col min="11529" max="11529" width="10.25" customWidth="1"/>
    <col min="11773" max="11773" width="13.125" customWidth="1"/>
    <col min="11779" max="11779" width="9.75" customWidth="1"/>
    <col min="11780" max="11780" width="12.875" customWidth="1"/>
    <col min="11781" max="11781" width="13" customWidth="1"/>
    <col min="11782" max="11783" width="11.25" customWidth="1"/>
    <col min="11784" max="11784" width="11.375" customWidth="1"/>
    <col min="11785" max="11785" width="10.25" customWidth="1"/>
    <col min="12029" max="12029" width="13.125" customWidth="1"/>
    <col min="12035" max="12035" width="9.75" customWidth="1"/>
    <col min="12036" max="12036" width="12.875" customWidth="1"/>
    <col min="12037" max="12037" width="13" customWidth="1"/>
    <col min="12038" max="12039" width="11.25" customWidth="1"/>
    <col min="12040" max="12040" width="11.375" customWidth="1"/>
    <col min="12041" max="12041" width="10.25" customWidth="1"/>
    <col min="12285" max="12285" width="13.125" customWidth="1"/>
    <col min="12291" max="12291" width="9.75" customWidth="1"/>
    <col min="12292" max="12292" width="12.875" customWidth="1"/>
    <col min="12293" max="12293" width="13" customWidth="1"/>
    <col min="12294" max="12295" width="11.25" customWidth="1"/>
    <col min="12296" max="12296" width="11.375" customWidth="1"/>
    <col min="12297" max="12297" width="10.25" customWidth="1"/>
    <col min="12541" max="12541" width="13.125" customWidth="1"/>
    <col min="12547" max="12547" width="9.75" customWidth="1"/>
    <col min="12548" max="12548" width="12.875" customWidth="1"/>
    <col min="12549" max="12549" width="13" customWidth="1"/>
    <col min="12550" max="12551" width="11.25" customWidth="1"/>
    <col min="12552" max="12552" width="11.375" customWidth="1"/>
    <col min="12553" max="12553" width="10.25" customWidth="1"/>
    <col min="12797" max="12797" width="13.125" customWidth="1"/>
    <col min="12803" max="12803" width="9.75" customWidth="1"/>
    <col min="12804" max="12804" width="12.875" customWidth="1"/>
    <col min="12805" max="12805" width="13" customWidth="1"/>
    <col min="12806" max="12807" width="11.25" customWidth="1"/>
    <col min="12808" max="12808" width="11.375" customWidth="1"/>
    <col min="12809" max="12809" width="10.25" customWidth="1"/>
    <col min="13053" max="13053" width="13.125" customWidth="1"/>
    <col min="13059" max="13059" width="9.75" customWidth="1"/>
    <col min="13060" max="13060" width="12.875" customWidth="1"/>
    <col min="13061" max="13061" width="13" customWidth="1"/>
    <col min="13062" max="13063" width="11.25" customWidth="1"/>
    <col min="13064" max="13064" width="11.375" customWidth="1"/>
    <col min="13065" max="13065" width="10.25" customWidth="1"/>
    <col min="13309" max="13309" width="13.125" customWidth="1"/>
    <col min="13315" max="13315" width="9.75" customWidth="1"/>
    <col min="13316" max="13316" width="12.875" customWidth="1"/>
    <col min="13317" max="13317" width="13" customWidth="1"/>
    <col min="13318" max="13319" width="11.25" customWidth="1"/>
    <col min="13320" max="13320" width="11.375" customWidth="1"/>
    <col min="13321" max="13321" width="10.25" customWidth="1"/>
    <col min="13565" max="13565" width="13.125" customWidth="1"/>
    <col min="13571" max="13571" width="9.75" customWidth="1"/>
    <col min="13572" max="13572" width="12.875" customWidth="1"/>
    <col min="13573" max="13573" width="13" customWidth="1"/>
    <col min="13574" max="13575" width="11.25" customWidth="1"/>
    <col min="13576" max="13576" width="11.375" customWidth="1"/>
    <col min="13577" max="13577" width="10.25" customWidth="1"/>
    <col min="13821" max="13821" width="13.125" customWidth="1"/>
    <col min="13827" max="13827" width="9.75" customWidth="1"/>
    <col min="13828" max="13828" width="12.875" customWidth="1"/>
    <col min="13829" max="13829" width="13" customWidth="1"/>
    <col min="13830" max="13831" width="11.25" customWidth="1"/>
    <col min="13832" max="13832" width="11.375" customWidth="1"/>
    <col min="13833" max="13833" width="10.25" customWidth="1"/>
    <col min="14077" max="14077" width="13.125" customWidth="1"/>
    <col min="14083" max="14083" width="9.75" customWidth="1"/>
    <col min="14084" max="14084" width="12.875" customWidth="1"/>
    <col min="14085" max="14085" width="13" customWidth="1"/>
    <col min="14086" max="14087" width="11.25" customWidth="1"/>
    <col min="14088" max="14088" width="11.375" customWidth="1"/>
    <col min="14089" max="14089" width="10.25" customWidth="1"/>
    <col min="14333" max="14333" width="13.125" customWidth="1"/>
    <col min="14339" max="14339" width="9.75" customWidth="1"/>
    <col min="14340" max="14340" width="12.875" customWidth="1"/>
    <col min="14341" max="14341" width="13" customWidth="1"/>
    <col min="14342" max="14343" width="11.25" customWidth="1"/>
    <col min="14344" max="14344" width="11.375" customWidth="1"/>
    <col min="14345" max="14345" width="10.25" customWidth="1"/>
    <col min="14589" max="14589" width="13.125" customWidth="1"/>
    <col min="14595" max="14595" width="9.75" customWidth="1"/>
    <col min="14596" max="14596" width="12.875" customWidth="1"/>
    <col min="14597" max="14597" width="13" customWidth="1"/>
    <col min="14598" max="14599" width="11.25" customWidth="1"/>
    <col min="14600" max="14600" width="11.375" customWidth="1"/>
    <col min="14601" max="14601" width="10.25" customWidth="1"/>
    <col min="14845" max="14845" width="13.125" customWidth="1"/>
    <col min="14851" max="14851" width="9.75" customWidth="1"/>
    <col min="14852" max="14852" width="12.875" customWidth="1"/>
    <col min="14853" max="14853" width="13" customWidth="1"/>
    <col min="14854" max="14855" width="11.25" customWidth="1"/>
    <col min="14856" max="14856" width="11.375" customWidth="1"/>
    <col min="14857" max="14857" width="10.25" customWidth="1"/>
    <col min="15101" max="15101" width="13.125" customWidth="1"/>
    <col min="15107" max="15107" width="9.75" customWidth="1"/>
    <col min="15108" max="15108" width="12.875" customWidth="1"/>
    <col min="15109" max="15109" width="13" customWidth="1"/>
    <col min="15110" max="15111" width="11.25" customWidth="1"/>
    <col min="15112" max="15112" width="11.375" customWidth="1"/>
    <col min="15113" max="15113" width="10.25" customWidth="1"/>
    <col min="15357" max="15357" width="13.125" customWidth="1"/>
    <col min="15363" max="15363" width="9.75" customWidth="1"/>
    <col min="15364" max="15364" width="12.875" customWidth="1"/>
    <col min="15365" max="15365" width="13" customWidth="1"/>
    <col min="15366" max="15367" width="11.25" customWidth="1"/>
    <col min="15368" max="15368" width="11.375" customWidth="1"/>
    <col min="15369" max="15369" width="10.25" customWidth="1"/>
    <col min="15613" max="15613" width="13.125" customWidth="1"/>
    <col min="15619" max="15619" width="9.75" customWidth="1"/>
    <col min="15620" max="15620" width="12.875" customWidth="1"/>
    <col min="15621" max="15621" width="13" customWidth="1"/>
    <col min="15622" max="15623" width="11.25" customWidth="1"/>
    <col min="15624" max="15624" width="11.375" customWidth="1"/>
    <col min="15625" max="15625" width="10.25" customWidth="1"/>
    <col min="15869" max="15869" width="13.125" customWidth="1"/>
    <col min="15875" max="15875" width="9.75" customWidth="1"/>
    <col min="15876" max="15876" width="12.875" customWidth="1"/>
    <col min="15877" max="15877" width="13" customWidth="1"/>
    <col min="15878" max="15879" width="11.25" customWidth="1"/>
    <col min="15880" max="15880" width="11.375" customWidth="1"/>
    <col min="15881" max="15881" width="10.25" customWidth="1"/>
    <col min="16125" max="16125" width="13.125" customWidth="1"/>
    <col min="16131" max="16131" width="9.75" customWidth="1"/>
    <col min="16132" max="16132" width="12.875" customWidth="1"/>
    <col min="16133" max="16133" width="13" customWidth="1"/>
    <col min="16134" max="16135" width="11.25" customWidth="1"/>
    <col min="16136" max="16136" width="11.375" customWidth="1"/>
    <col min="16137" max="16137" width="10.25" customWidth="1"/>
  </cols>
  <sheetData>
    <row r="1" spans="1:252" ht="24" customHeight="1">
      <c r="A1" s="420" t="s">
        <v>972</v>
      </c>
      <c r="B1" s="308"/>
      <c r="C1" s="308"/>
      <c r="D1" s="308"/>
      <c r="E1" s="308"/>
      <c r="F1" s="308"/>
      <c r="G1" s="308"/>
      <c r="H1" s="308"/>
      <c r="I1" s="308"/>
      <c r="J1" s="308"/>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5"/>
      <c r="IL1" s="125"/>
      <c r="IM1" s="125"/>
      <c r="IN1" s="125"/>
      <c r="IO1" s="125"/>
      <c r="IP1" s="125"/>
      <c r="IQ1" s="125"/>
      <c r="IR1" s="125"/>
    </row>
    <row r="2" spans="1:252" ht="23.25" customHeight="1">
      <c r="A2" s="343" t="s">
        <v>2245</v>
      </c>
      <c r="B2" s="307"/>
      <c r="C2" s="307"/>
      <c r="D2" s="307"/>
      <c r="E2" s="307"/>
      <c r="F2" s="307"/>
      <c r="G2" s="307"/>
      <c r="H2" s="307"/>
      <c r="I2" s="307"/>
      <c r="J2" s="307"/>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row>
    <row r="3" spans="1:252" ht="20.100000000000001" customHeight="1">
      <c r="A3" s="731"/>
      <c r="B3" s="900" t="s">
        <v>162</v>
      </c>
      <c r="C3" s="901"/>
      <c r="D3" s="901"/>
      <c r="E3" s="901"/>
      <c r="F3" s="901"/>
      <c r="G3" s="902"/>
      <c r="H3" s="900" t="s">
        <v>140</v>
      </c>
      <c r="I3" s="901"/>
      <c r="J3" s="901"/>
      <c r="K3" s="901"/>
      <c r="L3" s="901"/>
      <c r="M3" s="902"/>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row>
    <row r="4" spans="1:252" ht="20.100000000000001" customHeight="1">
      <c r="A4" s="732" t="s">
        <v>164</v>
      </c>
      <c r="B4" s="903" t="s">
        <v>145</v>
      </c>
      <c r="C4" s="904"/>
      <c r="D4" s="905"/>
      <c r="E4" s="906" t="s">
        <v>798</v>
      </c>
      <c r="F4" s="907"/>
      <c r="G4" s="908"/>
      <c r="H4" s="909" t="s">
        <v>145</v>
      </c>
      <c r="I4" s="901"/>
      <c r="J4" s="902"/>
      <c r="K4" s="906" t="s">
        <v>798</v>
      </c>
      <c r="L4" s="907"/>
      <c r="M4" s="90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c r="GF4" s="128"/>
      <c r="GG4" s="128"/>
      <c r="GH4" s="128"/>
      <c r="GI4" s="128"/>
      <c r="GJ4" s="128"/>
      <c r="GK4" s="128"/>
      <c r="GL4" s="128"/>
      <c r="GM4" s="128"/>
      <c r="GN4" s="128"/>
      <c r="GO4" s="128"/>
      <c r="GP4" s="128"/>
      <c r="GQ4" s="128"/>
      <c r="GR4" s="128"/>
      <c r="GS4" s="128"/>
      <c r="GT4" s="128"/>
      <c r="GU4" s="128"/>
      <c r="GV4" s="128"/>
      <c r="GW4" s="128"/>
      <c r="GX4" s="128"/>
      <c r="GY4" s="128"/>
      <c r="GZ4" s="128"/>
      <c r="HA4" s="128"/>
      <c r="HB4" s="128"/>
      <c r="HC4" s="128"/>
      <c r="HD4" s="128"/>
      <c r="HE4" s="128"/>
      <c r="HF4" s="128"/>
      <c r="HG4" s="128"/>
      <c r="HH4" s="128"/>
      <c r="HI4" s="128"/>
      <c r="HJ4" s="128"/>
      <c r="HK4" s="128"/>
      <c r="HL4" s="128"/>
      <c r="HM4" s="128"/>
      <c r="HN4" s="128"/>
      <c r="HO4" s="128"/>
      <c r="HP4" s="128"/>
      <c r="HQ4" s="128"/>
      <c r="HR4" s="128"/>
      <c r="HS4" s="128"/>
      <c r="HT4" s="128"/>
      <c r="HU4" s="128"/>
      <c r="HV4" s="128"/>
      <c r="HW4" s="128"/>
      <c r="HX4" s="128"/>
      <c r="HY4" s="128"/>
      <c r="HZ4" s="128"/>
      <c r="IA4" s="128"/>
      <c r="IB4" s="128"/>
      <c r="IC4" s="128"/>
      <c r="ID4" s="128"/>
      <c r="IE4" s="128"/>
      <c r="IF4" s="128"/>
      <c r="IG4" s="128"/>
      <c r="IH4" s="128"/>
      <c r="II4" s="128"/>
      <c r="IJ4" s="128"/>
      <c r="IK4" s="128"/>
      <c r="IL4" s="128"/>
      <c r="IM4" s="128"/>
      <c r="IN4" s="128"/>
      <c r="IO4" s="128"/>
      <c r="IP4" s="128"/>
      <c r="IQ4" s="128"/>
      <c r="IR4" s="128"/>
    </row>
    <row r="5" spans="1:252" ht="20.100000000000001" customHeight="1">
      <c r="A5" s="733"/>
      <c r="B5" s="717" t="s">
        <v>967</v>
      </c>
      <c r="C5" s="717" t="s">
        <v>993</v>
      </c>
      <c r="D5" s="717" t="s">
        <v>2166</v>
      </c>
      <c r="E5" s="718" t="s">
        <v>967</v>
      </c>
      <c r="F5" s="718" t="s">
        <v>993</v>
      </c>
      <c r="G5" s="718" t="s">
        <v>2166</v>
      </c>
      <c r="H5" s="759" t="s">
        <v>967</v>
      </c>
      <c r="I5" s="759" t="s">
        <v>993</v>
      </c>
      <c r="J5" s="759" t="s">
        <v>2166</v>
      </c>
      <c r="K5" s="531" t="s">
        <v>967</v>
      </c>
      <c r="L5" s="531" t="s">
        <v>993</v>
      </c>
      <c r="M5" s="730" t="s">
        <v>2166</v>
      </c>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c r="DF5" s="128"/>
      <c r="DG5" s="128"/>
      <c r="DH5" s="128"/>
      <c r="DI5" s="128"/>
      <c r="DJ5" s="128"/>
      <c r="DK5" s="128"/>
      <c r="DL5" s="128"/>
      <c r="DM5" s="128"/>
      <c r="DN5" s="128"/>
      <c r="DO5" s="128"/>
      <c r="DP5" s="128"/>
      <c r="DQ5" s="128"/>
      <c r="DR5" s="128"/>
      <c r="DS5" s="128"/>
      <c r="DT5" s="128"/>
      <c r="DU5" s="128"/>
      <c r="DV5" s="128"/>
      <c r="DW5" s="128"/>
      <c r="DX5" s="128"/>
      <c r="DY5" s="128"/>
      <c r="DZ5" s="128"/>
      <c r="EA5" s="128"/>
      <c r="EB5" s="128"/>
      <c r="EC5" s="128"/>
      <c r="ED5" s="128"/>
      <c r="EE5" s="128"/>
      <c r="EF5" s="128"/>
      <c r="EG5" s="128"/>
      <c r="EH5" s="128"/>
      <c r="EI5" s="128"/>
      <c r="EJ5" s="128"/>
      <c r="EK5" s="128"/>
      <c r="EL5" s="128"/>
      <c r="EM5" s="128"/>
      <c r="EN5" s="128"/>
      <c r="EO5" s="128"/>
      <c r="EP5" s="128"/>
      <c r="EQ5" s="128"/>
      <c r="ER5" s="128"/>
      <c r="ES5" s="128"/>
      <c r="ET5" s="128"/>
      <c r="EU5" s="128"/>
      <c r="EV5" s="128"/>
      <c r="EW5" s="128"/>
      <c r="EX5" s="128"/>
      <c r="EY5" s="128"/>
      <c r="EZ5" s="128"/>
      <c r="FA5" s="128"/>
      <c r="FB5" s="128"/>
      <c r="FC5" s="128"/>
      <c r="FD5" s="128"/>
      <c r="FE5" s="128"/>
      <c r="FF5" s="128"/>
      <c r="FG5" s="128"/>
      <c r="FH5" s="128"/>
      <c r="FI5" s="128"/>
      <c r="FJ5" s="128"/>
      <c r="FK5" s="128"/>
      <c r="FL5" s="128"/>
      <c r="FM5" s="128"/>
      <c r="FN5" s="128"/>
      <c r="FO5" s="128"/>
      <c r="FP5" s="128"/>
      <c r="FQ5" s="128"/>
      <c r="FR5" s="128"/>
      <c r="FS5" s="128"/>
      <c r="FT5" s="128"/>
      <c r="FU5" s="128"/>
      <c r="FV5" s="128"/>
      <c r="FW5" s="128"/>
      <c r="FX5" s="128"/>
      <c r="FY5" s="128"/>
      <c r="FZ5" s="128"/>
      <c r="GA5" s="128"/>
      <c r="GB5" s="128"/>
      <c r="GC5" s="128"/>
      <c r="GD5" s="128"/>
      <c r="GE5" s="128"/>
      <c r="GF5" s="128"/>
      <c r="GG5" s="128"/>
      <c r="GH5" s="128"/>
      <c r="GI5" s="128"/>
      <c r="GJ5" s="128"/>
      <c r="GK5" s="128"/>
      <c r="GL5" s="128"/>
      <c r="GM5" s="128"/>
      <c r="GN5" s="128"/>
      <c r="GO5" s="128"/>
      <c r="GP5" s="128"/>
      <c r="GQ5" s="128"/>
      <c r="GR5" s="128"/>
      <c r="GS5" s="128"/>
      <c r="GT5" s="128"/>
      <c r="GU5" s="128"/>
      <c r="GV5" s="128"/>
      <c r="GW5" s="128"/>
      <c r="GX5" s="128"/>
      <c r="GY5" s="128"/>
      <c r="GZ5" s="128"/>
      <c r="HA5" s="128"/>
      <c r="HB5" s="128"/>
      <c r="HC5" s="128"/>
      <c r="HD5" s="128"/>
      <c r="HE5" s="128"/>
      <c r="HF5" s="128"/>
      <c r="HG5" s="128"/>
      <c r="HH5" s="128"/>
      <c r="HI5" s="128"/>
      <c r="HJ5" s="128"/>
      <c r="HK5" s="128"/>
      <c r="HL5" s="128"/>
      <c r="HM5" s="128"/>
      <c r="HN5" s="128"/>
      <c r="HO5" s="128"/>
      <c r="HP5" s="128"/>
      <c r="HQ5" s="128"/>
      <c r="HR5" s="128"/>
      <c r="HS5" s="128"/>
      <c r="HT5" s="128"/>
      <c r="HU5" s="128"/>
      <c r="HV5" s="128"/>
      <c r="HW5" s="128"/>
      <c r="HX5" s="128"/>
      <c r="HY5" s="128"/>
      <c r="HZ5" s="128"/>
      <c r="IA5" s="128"/>
      <c r="IB5" s="128"/>
      <c r="IC5" s="128"/>
      <c r="ID5" s="128"/>
      <c r="IE5" s="128"/>
      <c r="IF5" s="128"/>
      <c r="IG5" s="128"/>
      <c r="IH5" s="128"/>
      <c r="II5" s="128"/>
      <c r="IJ5" s="128"/>
      <c r="IK5" s="128"/>
      <c r="IL5" s="128"/>
      <c r="IM5" s="128"/>
      <c r="IN5" s="128"/>
      <c r="IO5" s="128"/>
      <c r="IP5" s="128"/>
      <c r="IQ5" s="128"/>
      <c r="IR5" s="128"/>
    </row>
    <row r="6" spans="1:252" s="99" customFormat="1" ht="20.100000000000001" customHeight="1">
      <c r="A6" s="719" t="s">
        <v>165</v>
      </c>
      <c r="B6" s="720">
        <v>163</v>
      </c>
      <c r="C6" s="720">
        <v>143</v>
      </c>
      <c r="D6" s="734">
        <v>145</v>
      </c>
      <c r="E6" s="721">
        <v>74</v>
      </c>
      <c r="F6" s="721">
        <v>66</v>
      </c>
      <c r="G6" s="736">
        <v>91</v>
      </c>
      <c r="H6" s="760">
        <v>3416</v>
      </c>
      <c r="I6" s="760">
        <v>3706</v>
      </c>
      <c r="J6" s="761">
        <v>3403</v>
      </c>
      <c r="K6" s="762">
        <v>3965</v>
      </c>
      <c r="L6" s="763">
        <v>1489</v>
      </c>
      <c r="M6" s="764">
        <v>2592</v>
      </c>
    </row>
    <row r="7" spans="1:252" s="99" customFormat="1" ht="20.100000000000001" customHeight="1">
      <c r="A7" s="722" t="s">
        <v>166</v>
      </c>
      <c r="B7" s="723">
        <v>184</v>
      </c>
      <c r="C7" s="723">
        <v>190</v>
      </c>
      <c r="D7" s="723"/>
      <c r="E7" s="534">
        <v>72</v>
      </c>
      <c r="F7" s="534">
        <v>113</v>
      </c>
      <c r="G7" s="737"/>
      <c r="H7" s="723">
        <v>3391</v>
      </c>
      <c r="I7" s="723">
        <v>3934</v>
      </c>
      <c r="J7" s="723"/>
      <c r="K7" s="484">
        <v>1754</v>
      </c>
      <c r="L7" s="532">
        <v>2940</v>
      </c>
      <c r="M7" s="740"/>
    </row>
    <row r="8" spans="1:252" s="99" customFormat="1" ht="20.100000000000001" customHeight="1">
      <c r="A8" s="722" t="s">
        <v>167</v>
      </c>
      <c r="B8" s="724">
        <v>225</v>
      </c>
      <c r="C8" s="724">
        <v>212</v>
      </c>
      <c r="D8" s="735"/>
      <c r="E8" s="535">
        <v>59</v>
      </c>
      <c r="F8" s="535">
        <v>106</v>
      </c>
      <c r="G8" s="738"/>
      <c r="H8" s="536">
        <v>5230</v>
      </c>
      <c r="I8" s="536">
        <v>4166</v>
      </c>
      <c r="J8" s="735"/>
      <c r="K8" s="485">
        <v>1784</v>
      </c>
      <c r="L8" s="532">
        <v>2344</v>
      </c>
      <c r="M8" s="740"/>
    </row>
    <row r="9" spans="1:252" s="99" customFormat="1" ht="20.100000000000001" customHeight="1">
      <c r="A9" s="722" t="s">
        <v>168</v>
      </c>
      <c r="B9" s="723">
        <v>170</v>
      </c>
      <c r="C9" s="723">
        <v>136</v>
      </c>
      <c r="D9" s="723"/>
      <c r="E9" s="534">
        <v>56</v>
      </c>
      <c r="F9" s="534">
        <v>47</v>
      </c>
      <c r="G9" s="737"/>
      <c r="H9" s="723">
        <v>6039</v>
      </c>
      <c r="I9" s="723">
        <v>3977</v>
      </c>
      <c r="J9" s="723"/>
      <c r="K9" s="484">
        <v>1793</v>
      </c>
      <c r="L9" s="532">
        <v>881</v>
      </c>
      <c r="M9" s="740"/>
    </row>
    <row r="10" spans="1:252" s="99" customFormat="1" ht="20.100000000000001" customHeight="1">
      <c r="A10" s="722" t="s">
        <v>169</v>
      </c>
      <c r="B10" s="723">
        <v>182</v>
      </c>
      <c r="C10" s="723">
        <v>174</v>
      </c>
      <c r="D10" s="723"/>
      <c r="E10" s="534">
        <v>82</v>
      </c>
      <c r="F10" s="534">
        <v>100</v>
      </c>
      <c r="G10" s="737"/>
      <c r="H10" s="723">
        <v>9353</v>
      </c>
      <c r="I10" s="723">
        <v>4725</v>
      </c>
      <c r="J10" s="723"/>
      <c r="K10" s="484">
        <v>1123</v>
      </c>
      <c r="L10" s="532">
        <v>2832</v>
      </c>
      <c r="M10" s="740"/>
    </row>
    <row r="11" spans="1:252" s="99" customFormat="1" ht="20.100000000000001" customHeight="1">
      <c r="A11" s="722" t="s">
        <v>170</v>
      </c>
      <c r="B11" s="723">
        <v>198</v>
      </c>
      <c r="C11" s="723">
        <v>158</v>
      </c>
      <c r="D11" s="723"/>
      <c r="E11" s="534">
        <v>165</v>
      </c>
      <c r="F11" s="534">
        <v>195</v>
      </c>
      <c r="G11" s="737"/>
      <c r="H11" s="723">
        <v>4067</v>
      </c>
      <c r="I11" s="723">
        <v>5142</v>
      </c>
      <c r="J11" s="723"/>
      <c r="K11" s="484">
        <v>3671</v>
      </c>
      <c r="L11" s="532">
        <v>3752</v>
      </c>
      <c r="M11" s="740"/>
    </row>
    <row r="12" spans="1:252" s="99" customFormat="1" ht="20.100000000000001" customHeight="1">
      <c r="A12" s="722" t="s">
        <v>171</v>
      </c>
      <c r="B12" s="723">
        <v>146</v>
      </c>
      <c r="C12" s="723">
        <v>164</v>
      </c>
      <c r="D12" s="723"/>
      <c r="E12" s="534">
        <v>120</v>
      </c>
      <c r="F12" s="534">
        <v>271</v>
      </c>
      <c r="G12" s="737"/>
      <c r="H12" s="723">
        <v>3589</v>
      </c>
      <c r="I12" s="723">
        <v>4579</v>
      </c>
      <c r="J12" s="723"/>
      <c r="K12" s="484">
        <v>2298</v>
      </c>
      <c r="L12" s="532">
        <v>7652</v>
      </c>
      <c r="M12" s="740"/>
    </row>
    <row r="13" spans="1:252" s="99" customFormat="1" ht="20.100000000000001" customHeight="1">
      <c r="A13" s="722" t="s">
        <v>172</v>
      </c>
      <c r="B13" s="723">
        <v>199</v>
      </c>
      <c r="C13" s="723">
        <v>170</v>
      </c>
      <c r="D13" s="723"/>
      <c r="E13" s="534">
        <v>155</v>
      </c>
      <c r="F13" s="534">
        <v>337</v>
      </c>
      <c r="G13" s="737"/>
      <c r="H13" s="723">
        <v>4758</v>
      </c>
      <c r="I13" s="723">
        <v>6388</v>
      </c>
      <c r="J13" s="723"/>
      <c r="K13" s="484">
        <v>2599</v>
      </c>
      <c r="L13" s="533">
        <v>8756</v>
      </c>
      <c r="M13" s="740"/>
    </row>
    <row r="14" spans="1:252" s="99" customFormat="1" ht="20.100000000000001" customHeight="1">
      <c r="A14" s="722" t="s">
        <v>173</v>
      </c>
      <c r="B14" s="723">
        <v>234</v>
      </c>
      <c r="C14" s="723">
        <v>249</v>
      </c>
      <c r="D14" s="723"/>
      <c r="E14" s="534">
        <v>110</v>
      </c>
      <c r="F14" s="534">
        <v>247</v>
      </c>
      <c r="G14" s="737"/>
      <c r="H14" s="723">
        <v>6011</v>
      </c>
      <c r="I14" s="723">
        <v>7681</v>
      </c>
      <c r="J14" s="723"/>
      <c r="K14" s="484">
        <v>4348</v>
      </c>
      <c r="L14" s="533">
        <v>5674</v>
      </c>
      <c r="M14" s="740"/>
    </row>
    <row r="15" spans="1:252" s="99" customFormat="1" ht="20.100000000000001" customHeight="1">
      <c r="A15" s="722" t="s">
        <v>174</v>
      </c>
      <c r="B15" s="723">
        <v>179</v>
      </c>
      <c r="C15" s="723">
        <v>226</v>
      </c>
      <c r="D15" s="723"/>
      <c r="E15" s="534">
        <v>117</v>
      </c>
      <c r="F15" s="534">
        <v>106</v>
      </c>
      <c r="G15" s="737"/>
      <c r="H15" s="723">
        <v>4263</v>
      </c>
      <c r="I15" s="723">
        <v>7916</v>
      </c>
      <c r="J15" s="723"/>
      <c r="K15" s="484">
        <v>3830</v>
      </c>
      <c r="L15" s="533">
        <v>2889</v>
      </c>
      <c r="M15" s="740"/>
    </row>
    <row r="16" spans="1:252" s="99" customFormat="1" ht="20.100000000000001" customHeight="1">
      <c r="A16" s="722" t="s">
        <v>175</v>
      </c>
      <c r="B16" s="723">
        <v>157</v>
      </c>
      <c r="C16" s="723">
        <v>183</v>
      </c>
      <c r="D16" s="723"/>
      <c r="E16" s="534">
        <v>73</v>
      </c>
      <c r="F16" s="534">
        <v>135</v>
      </c>
      <c r="G16" s="737"/>
      <c r="H16" s="723">
        <v>3670</v>
      </c>
      <c r="I16" s="723">
        <v>7820</v>
      </c>
      <c r="J16" s="723"/>
      <c r="K16" s="484">
        <v>2474</v>
      </c>
      <c r="L16" s="533">
        <v>3547</v>
      </c>
      <c r="M16" s="740"/>
    </row>
    <row r="17" spans="1:13" s="99" customFormat="1" ht="20.100000000000001" customHeight="1">
      <c r="A17" s="725" t="s">
        <v>176</v>
      </c>
      <c r="B17" s="723">
        <v>203</v>
      </c>
      <c r="C17" s="723">
        <v>185</v>
      </c>
      <c r="D17" s="723"/>
      <c r="E17" s="726">
        <v>57</v>
      </c>
      <c r="F17" s="534">
        <v>88</v>
      </c>
      <c r="G17" s="737"/>
      <c r="H17" s="723">
        <v>4785</v>
      </c>
      <c r="I17" s="723">
        <v>5547</v>
      </c>
      <c r="J17" s="723"/>
      <c r="K17" s="727">
        <v>1212</v>
      </c>
      <c r="L17" s="728">
        <v>2941</v>
      </c>
      <c r="M17" s="740"/>
    </row>
    <row r="18" spans="1:13" s="99" customFormat="1" ht="20.100000000000001" customHeight="1">
      <c r="A18" s="729" t="s">
        <v>135</v>
      </c>
      <c r="B18" s="714">
        <f t="shared" ref="B18:M18" si="0">SUM(B6:B17)</f>
        <v>2240</v>
      </c>
      <c r="C18" s="714">
        <f t="shared" si="0"/>
        <v>2190</v>
      </c>
      <c r="D18" s="714">
        <f t="shared" si="0"/>
        <v>145</v>
      </c>
      <c r="E18" s="715">
        <f t="shared" si="0"/>
        <v>1140</v>
      </c>
      <c r="F18" s="715">
        <f t="shared" si="0"/>
        <v>1811</v>
      </c>
      <c r="G18" s="739">
        <f t="shared" si="0"/>
        <v>91</v>
      </c>
      <c r="H18" s="716">
        <f t="shared" si="0"/>
        <v>58572</v>
      </c>
      <c r="I18" s="716">
        <f t="shared" si="0"/>
        <v>65581</v>
      </c>
      <c r="J18" s="714">
        <f t="shared" si="0"/>
        <v>3403</v>
      </c>
      <c r="K18" s="715">
        <f t="shared" si="0"/>
        <v>30851</v>
      </c>
      <c r="L18" s="715">
        <f t="shared" si="0"/>
        <v>45697</v>
      </c>
      <c r="M18" s="739">
        <f t="shared" si="0"/>
        <v>2592</v>
      </c>
    </row>
    <row r="20" spans="1:13" ht="20.100000000000001" customHeight="1">
      <c r="A20" s="129"/>
    </row>
    <row r="21" spans="1:13" ht="20.100000000000001" customHeight="1">
      <c r="A21" s="129"/>
    </row>
  </sheetData>
  <mergeCells count="6">
    <mergeCell ref="B3:G3"/>
    <mergeCell ref="H3:M3"/>
    <mergeCell ref="B4:D4"/>
    <mergeCell ref="E4:G4"/>
    <mergeCell ref="H4:J4"/>
    <mergeCell ref="K4:M4"/>
  </mergeCells>
  <phoneticPr fontId="62" type="noConversion"/>
  <pageMargins left="0.55118110236220474" right="0.15748031496062992" top="0.74803149606299213" bottom="0.74803149606299213" header="0.31496062992125984" footer="0.31496062992125984"/>
  <pageSetup paperSize="9" scale="85" firstPageNumber="30" orientation="landscape" useFirstPageNumber="1" r:id="rId1"/>
  <headerFooter>
    <oddFooter>&amp;C-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2F82D-EBF5-4B86-A346-96277356DCA0}">
  <dimension ref="A1:AA204"/>
  <sheetViews>
    <sheetView workbookViewId="0"/>
  </sheetViews>
  <sheetFormatPr defaultRowHeight="24.75" customHeight="1"/>
  <cols>
    <col min="1" max="1" width="20.125" style="539" customWidth="1"/>
    <col min="2" max="2" width="29.875" style="539" customWidth="1"/>
    <col min="3" max="3" width="35.625" style="539" customWidth="1"/>
    <col min="4" max="4" width="47.875" style="539" customWidth="1"/>
    <col min="5" max="5" width="13.375" style="539" customWidth="1"/>
    <col min="6" max="6" width="11.875" style="539" customWidth="1"/>
    <col min="7" max="7" width="11.25" style="539" customWidth="1"/>
    <col min="8" max="8" width="27.375" style="539" customWidth="1"/>
    <col min="9" max="9" width="6.875" style="539" customWidth="1"/>
    <col min="10" max="10" width="11.75" style="539" customWidth="1"/>
    <col min="11" max="11" width="18.25" style="539" customWidth="1"/>
    <col min="12" max="12" width="15.375" style="539" customWidth="1"/>
    <col min="13" max="13" width="14.625" style="539" customWidth="1"/>
    <col min="14" max="14" width="14.125" style="539" customWidth="1"/>
    <col min="15" max="15" width="11.25" style="539" customWidth="1"/>
    <col min="16" max="16" width="12.375" style="539" customWidth="1"/>
    <col min="17" max="17" width="16.75" style="542" bestFit="1" customWidth="1"/>
    <col min="18" max="18" width="16.875" style="542" bestFit="1" customWidth="1"/>
    <col min="19" max="19" width="18" style="542" bestFit="1" customWidth="1"/>
    <col min="20" max="20" width="17" style="542" bestFit="1" customWidth="1"/>
    <col min="21" max="21" width="18" style="542" bestFit="1" customWidth="1"/>
    <col min="22" max="24" width="14.25" style="542" customWidth="1"/>
    <col min="25" max="25" width="13" style="543" customWidth="1"/>
    <col min="26" max="27" width="13.25" style="542" customWidth="1"/>
    <col min="28" max="256" width="9" style="539"/>
    <col min="257" max="257" width="20.125" style="539" customWidth="1"/>
    <col min="258" max="258" width="32.625" style="539" customWidth="1"/>
    <col min="259" max="259" width="35.625" style="539" customWidth="1"/>
    <col min="260" max="260" width="47.875" style="539" customWidth="1"/>
    <col min="261" max="261" width="13.375" style="539" customWidth="1"/>
    <col min="262" max="262" width="11.875" style="539" customWidth="1"/>
    <col min="263" max="263" width="11.25" style="539" customWidth="1"/>
    <col min="264" max="264" width="27.375" style="539" customWidth="1"/>
    <col min="265" max="265" width="6.875" style="539" customWidth="1"/>
    <col min="266" max="266" width="11.75" style="539" customWidth="1"/>
    <col min="267" max="267" width="18.25" style="539" customWidth="1"/>
    <col min="268" max="268" width="15.375" style="539" customWidth="1"/>
    <col min="269" max="269" width="14.625" style="539" customWidth="1"/>
    <col min="270" max="270" width="14.125" style="539" customWidth="1"/>
    <col min="271" max="271" width="11.25" style="539" customWidth="1"/>
    <col min="272" max="272" width="12.375" style="539" customWidth="1"/>
    <col min="273" max="273" width="16.75" style="539" bestFit="1" customWidth="1"/>
    <col min="274" max="274" width="16.875" style="539" bestFit="1" customWidth="1"/>
    <col min="275" max="275" width="18" style="539" bestFit="1" customWidth="1"/>
    <col min="276" max="276" width="17" style="539" bestFit="1" customWidth="1"/>
    <col min="277" max="277" width="18" style="539" bestFit="1" customWidth="1"/>
    <col min="278" max="280" width="14.25" style="539" customWidth="1"/>
    <col min="281" max="281" width="13" style="539" customWidth="1"/>
    <col min="282" max="283" width="13.25" style="539" customWidth="1"/>
    <col min="284" max="512" width="9" style="539"/>
    <col min="513" max="513" width="20.125" style="539" customWidth="1"/>
    <col min="514" max="514" width="32.625" style="539" customWidth="1"/>
    <col min="515" max="515" width="35.625" style="539" customWidth="1"/>
    <col min="516" max="516" width="47.875" style="539" customWidth="1"/>
    <col min="517" max="517" width="13.375" style="539" customWidth="1"/>
    <col min="518" max="518" width="11.875" style="539" customWidth="1"/>
    <col min="519" max="519" width="11.25" style="539" customWidth="1"/>
    <col min="520" max="520" width="27.375" style="539" customWidth="1"/>
    <col min="521" max="521" width="6.875" style="539" customWidth="1"/>
    <col min="522" max="522" width="11.75" style="539" customWidth="1"/>
    <col min="523" max="523" width="18.25" style="539" customWidth="1"/>
    <col min="524" max="524" width="15.375" style="539" customWidth="1"/>
    <col min="525" max="525" width="14.625" style="539" customWidth="1"/>
    <col min="526" max="526" width="14.125" style="539" customWidth="1"/>
    <col min="527" max="527" width="11.25" style="539" customWidth="1"/>
    <col min="528" max="528" width="12.375" style="539" customWidth="1"/>
    <col min="529" max="529" width="16.75" style="539" bestFit="1" customWidth="1"/>
    <col min="530" max="530" width="16.875" style="539" bestFit="1" customWidth="1"/>
    <col min="531" max="531" width="18" style="539" bestFit="1" customWidth="1"/>
    <col min="532" max="532" width="17" style="539" bestFit="1" customWidth="1"/>
    <col min="533" max="533" width="18" style="539" bestFit="1" customWidth="1"/>
    <col min="534" max="536" width="14.25" style="539" customWidth="1"/>
    <col min="537" max="537" width="13" style="539" customWidth="1"/>
    <col min="538" max="539" width="13.25" style="539" customWidth="1"/>
    <col min="540" max="768" width="9" style="539"/>
    <col min="769" max="769" width="20.125" style="539" customWidth="1"/>
    <col min="770" max="770" width="32.625" style="539" customWidth="1"/>
    <col min="771" max="771" width="35.625" style="539" customWidth="1"/>
    <col min="772" max="772" width="47.875" style="539" customWidth="1"/>
    <col min="773" max="773" width="13.375" style="539" customWidth="1"/>
    <col min="774" max="774" width="11.875" style="539" customWidth="1"/>
    <col min="775" max="775" width="11.25" style="539" customWidth="1"/>
    <col min="776" max="776" width="27.375" style="539" customWidth="1"/>
    <col min="777" max="777" width="6.875" style="539" customWidth="1"/>
    <col min="778" max="778" width="11.75" style="539" customWidth="1"/>
    <col min="779" max="779" width="18.25" style="539" customWidth="1"/>
    <col min="780" max="780" width="15.375" style="539" customWidth="1"/>
    <col min="781" max="781" width="14.625" style="539" customWidth="1"/>
    <col min="782" max="782" width="14.125" style="539" customWidth="1"/>
    <col min="783" max="783" width="11.25" style="539" customWidth="1"/>
    <col min="784" max="784" width="12.375" style="539" customWidth="1"/>
    <col min="785" max="785" width="16.75" style="539" bestFit="1" customWidth="1"/>
    <col min="786" max="786" width="16.875" style="539" bestFit="1" customWidth="1"/>
    <col min="787" max="787" width="18" style="539" bestFit="1" customWidth="1"/>
    <col min="788" max="788" width="17" style="539" bestFit="1" customWidth="1"/>
    <col min="789" max="789" width="18" style="539" bestFit="1" customWidth="1"/>
    <col min="790" max="792" width="14.25" style="539" customWidth="1"/>
    <col min="793" max="793" width="13" style="539" customWidth="1"/>
    <col min="794" max="795" width="13.25" style="539" customWidth="1"/>
    <col min="796" max="1024" width="9" style="539"/>
    <col min="1025" max="1025" width="20.125" style="539" customWidth="1"/>
    <col min="1026" max="1026" width="32.625" style="539" customWidth="1"/>
    <col min="1027" max="1027" width="35.625" style="539" customWidth="1"/>
    <col min="1028" max="1028" width="47.875" style="539" customWidth="1"/>
    <col min="1029" max="1029" width="13.375" style="539" customWidth="1"/>
    <col min="1030" max="1030" width="11.875" style="539" customWidth="1"/>
    <col min="1031" max="1031" width="11.25" style="539" customWidth="1"/>
    <col min="1032" max="1032" width="27.375" style="539" customWidth="1"/>
    <col min="1033" max="1033" width="6.875" style="539" customWidth="1"/>
    <col min="1034" max="1034" width="11.75" style="539" customWidth="1"/>
    <col min="1035" max="1035" width="18.25" style="539" customWidth="1"/>
    <col min="1036" max="1036" width="15.375" style="539" customWidth="1"/>
    <col min="1037" max="1037" width="14.625" style="539" customWidth="1"/>
    <col min="1038" max="1038" width="14.125" style="539" customWidth="1"/>
    <col min="1039" max="1039" width="11.25" style="539" customWidth="1"/>
    <col min="1040" max="1040" width="12.375" style="539" customWidth="1"/>
    <col min="1041" max="1041" width="16.75" style="539" bestFit="1" customWidth="1"/>
    <col min="1042" max="1042" width="16.875" style="539" bestFit="1" customWidth="1"/>
    <col min="1043" max="1043" width="18" style="539" bestFit="1" customWidth="1"/>
    <col min="1044" max="1044" width="17" style="539" bestFit="1" customWidth="1"/>
    <col min="1045" max="1045" width="18" style="539" bestFit="1" customWidth="1"/>
    <col min="1046" max="1048" width="14.25" style="539" customWidth="1"/>
    <col min="1049" max="1049" width="13" style="539" customWidth="1"/>
    <col min="1050" max="1051" width="13.25" style="539" customWidth="1"/>
    <col min="1052" max="1280" width="9" style="539"/>
    <col min="1281" max="1281" width="20.125" style="539" customWidth="1"/>
    <col min="1282" max="1282" width="32.625" style="539" customWidth="1"/>
    <col min="1283" max="1283" width="35.625" style="539" customWidth="1"/>
    <col min="1284" max="1284" width="47.875" style="539" customWidth="1"/>
    <col min="1285" max="1285" width="13.375" style="539" customWidth="1"/>
    <col min="1286" max="1286" width="11.875" style="539" customWidth="1"/>
    <col min="1287" max="1287" width="11.25" style="539" customWidth="1"/>
    <col min="1288" max="1288" width="27.375" style="539" customWidth="1"/>
    <col min="1289" max="1289" width="6.875" style="539" customWidth="1"/>
    <col min="1290" max="1290" width="11.75" style="539" customWidth="1"/>
    <col min="1291" max="1291" width="18.25" style="539" customWidth="1"/>
    <col min="1292" max="1292" width="15.375" style="539" customWidth="1"/>
    <col min="1293" max="1293" width="14.625" style="539" customWidth="1"/>
    <col min="1294" max="1294" width="14.125" style="539" customWidth="1"/>
    <col min="1295" max="1295" width="11.25" style="539" customWidth="1"/>
    <col min="1296" max="1296" width="12.375" style="539" customWidth="1"/>
    <col min="1297" max="1297" width="16.75" style="539" bestFit="1" customWidth="1"/>
    <col min="1298" max="1298" width="16.875" style="539" bestFit="1" customWidth="1"/>
    <col min="1299" max="1299" width="18" style="539" bestFit="1" customWidth="1"/>
    <col min="1300" max="1300" width="17" style="539" bestFit="1" customWidth="1"/>
    <col min="1301" max="1301" width="18" style="539" bestFit="1" customWidth="1"/>
    <col min="1302" max="1304" width="14.25" style="539" customWidth="1"/>
    <col min="1305" max="1305" width="13" style="539" customWidth="1"/>
    <col min="1306" max="1307" width="13.25" style="539" customWidth="1"/>
    <col min="1308" max="1536" width="9" style="539"/>
    <col min="1537" max="1537" width="20.125" style="539" customWidth="1"/>
    <col min="1538" max="1538" width="32.625" style="539" customWidth="1"/>
    <col min="1539" max="1539" width="35.625" style="539" customWidth="1"/>
    <col min="1540" max="1540" width="47.875" style="539" customWidth="1"/>
    <col min="1541" max="1541" width="13.375" style="539" customWidth="1"/>
    <col min="1542" max="1542" width="11.875" style="539" customWidth="1"/>
    <col min="1543" max="1543" width="11.25" style="539" customWidth="1"/>
    <col min="1544" max="1544" width="27.375" style="539" customWidth="1"/>
    <col min="1545" max="1545" width="6.875" style="539" customWidth="1"/>
    <col min="1546" max="1546" width="11.75" style="539" customWidth="1"/>
    <col min="1547" max="1547" width="18.25" style="539" customWidth="1"/>
    <col min="1548" max="1548" width="15.375" style="539" customWidth="1"/>
    <col min="1549" max="1549" width="14.625" style="539" customWidth="1"/>
    <col min="1550" max="1550" width="14.125" style="539" customWidth="1"/>
    <col min="1551" max="1551" width="11.25" style="539" customWidth="1"/>
    <col min="1552" max="1552" width="12.375" style="539" customWidth="1"/>
    <col min="1553" max="1553" width="16.75" style="539" bestFit="1" customWidth="1"/>
    <col min="1554" max="1554" width="16.875" style="539" bestFit="1" customWidth="1"/>
    <col min="1555" max="1555" width="18" style="539" bestFit="1" customWidth="1"/>
    <col min="1556" max="1556" width="17" style="539" bestFit="1" customWidth="1"/>
    <col min="1557" max="1557" width="18" style="539" bestFit="1" customWidth="1"/>
    <col min="1558" max="1560" width="14.25" style="539" customWidth="1"/>
    <col min="1561" max="1561" width="13" style="539" customWidth="1"/>
    <col min="1562" max="1563" width="13.25" style="539" customWidth="1"/>
    <col min="1564" max="1792" width="9" style="539"/>
    <col min="1793" max="1793" width="20.125" style="539" customWidth="1"/>
    <col min="1794" max="1794" width="32.625" style="539" customWidth="1"/>
    <col min="1795" max="1795" width="35.625" style="539" customWidth="1"/>
    <col min="1796" max="1796" width="47.875" style="539" customWidth="1"/>
    <col min="1797" max="1797" width="13.375" style="539" customWidth="1"/>
    <col min="1798" max="1798" width="11.875" style="539" customWidth="1"/>
    <col min="1799" max="1799" width="11.25" style="539" customWidth="1"/>
    <col min="1800" max="1800" width="27.375" style="539" customWidth="1"/>
    <col min="1801" max="1801" width="6.875" style="539" customWidth="1"/>
    <col min="1802" max="1802" width="11.75" style="539" customWidth="1"/>
    <col min="1803" max="1803" width="18.25" style="539" customWidth="1"/>
    <col min="1804" max="1804" width="15.375" style="539" customWidth="1"/>
    <col min="1805" max="1805" width="14.625" style="539" customWidth="1"/>
    <col min="1806" max="1806" width="14.125" style="539" customWidth="1"/>
    <col min="1807" max="1807" width="11.25" style="539" customWidth="1"/>
    <col min="1808" max="1808" width="12.375" style="539" customWidth="1"/>
    <col min="1809" max="1809" width="16.75" style="539" bestFit="1" customWidth="1"/>
    <col min="1810" max="1810" width="16.875" style="539" bestFit="1" customWidth="1"/>
    <col min="1811" max="1811" width="18" style="539" bestFit="1" customWidth="1"/>
    <col min="1812" max="1812" width="17" style="539" bestFit="1" customWidth="1"/>
    <col min="1813" max="1813" width="18" style="539" bestFit="1" customWidth="1"/>
    <col min="1814" max="1816" width="14.25" style="539" customWidth="1"/>
    <col min="1817" max="1817" width="13" style="539" customWidth="1"/>
    <col min="1818" max="1819" width="13.25" style="539" customWidth="1"/>
    <col min="1820" max="2048" width="9" style="539"/>
    <col min="2049" max="2049" width="20.125" style="539" customWidth="1"/>
    <col min="2050" max="2050" width="32.625" style="539" customWidth="1"/>
    <col min="2051" max="2051" width="35.625" style="539" customWidth="1"/>
    <col min="2052" max="2052" width="47.875" style="539" customWidth="1"/>
    <col min="2053" max="2053" width="13.375" style="539" customWidth="1"/>
    <col min="2054" max="2054" width="11.875" style="539" customWidth="1"/>
    <col min="2055" max="2055" width="11.25" style="539" customWidth="1"/>
    <col min="2056" max="2056" width="27.375" style="539" customWidth="1"/>
    <col min="2057" max="2057" width="6.875" style="539" customWidth="1"/>
    <col min="2058" max="2058" width="11.75" style="539" customWidth="1"/>
    <col min="2059" max="2059" width="18.25" style="539" customWidth="1"/>
    <col min="2060" max="2060" width="15.375" style="539" customWidth="1"/>
    <col min="2061" max="2061" width="14.625" style="539" customWidth="1"/>
    <col min="2062" max="2062" width="14.125" style="539" customWidth="1"/>
    <col min="2063" max="2063" width="11.25" style="539" customWidth="1"/>
    <col min="2064" max="2064" width="12.375" style="539" customWidth="1"/>
    <col min="2065" max="2065" width="16.75" style="539" bestFit="1" customWidth="1"/>
    <col min="2066" max="2066" width="16.875" style="539" bestFit="1" customWidth="1"/>
    <col min="2067" max="2067" width="18" style="539" bestFit="1" customWidth="1"/>
    <col min="2068" max="2068" width="17" style="539" bestFit="1" customWidth="1"/>
    <col min="2069" max="2069" width="18" style="539" bestFit="1" customWidth="1"/>
    <col min="2070" max="2072" width="14.25" style="539" customWidth="1"/>
    <col min="2073" max="2073" width="13" style="539" customWidth="1"/>
    <col min="2074" max="2075" width="13.25" style="539" customWidth="1"/>
    <col min="2076" max="2304" width="9" style="539"/>
    <col min="2305" max="2305" width="20.125" style="539" customWidth="1"/>
    <col min="2306" max="2306" width="32.625" style="539" customWidth="1"/>
    <col min="2307" max="2307" width="35.625" style="539" customWidth="1"/>
    <col min="2308" max="2308" width="47.875" style="539" customWidth="1"/>
    <col min="2309" max="2309" width="13.375" style="539" customWidth="1"/>
    <col min="2310" max="2310" width="11.875" style="539" customWidth="1"/>
    <col min="2311" max="2311" width="11.25" style="539" customWidth="1"/>
    <col min="2312" max="2312" width="27.375" style="539" customWidth="1"/>
    <col min="2313" max="2313" width="6.875" style="539" customWidth="1"/>
    <col min="2314" max="2314" width="11.75" style="539" customWidth="1"/>
    <col min="2315" max="2315" width="18.25" style="539" customWidth="1"/>
    <col min="2316" max="2316" width="15.375" style="539" customWidth="1"/>
    <col min="2317" max="2317" width="14.625" style="539" customWidth="1"/>
    <col min="2318" max="2318" width="14.125" style="539" customWidth="1"/>
    <col min="2319" max="2319" width="11.25" style="539" customWidth="1"/>
    <col min="2320" max="2320" width="12.375" style="539" customWidth="1"/>
    <col min="2321" max="2321" width="16.75" style="539" bestFit="1" customWidth="1"/>
    <col min="2322" max="2322" width="16.875" style="539" bestFit="1" customWidth="1"/>
    <col min="2323" max="2323" width="18" style="539" bestFit="1" customWidth="1"/>
    <col min="2324" max="2324" width="17" style="539" bestFit="1" customWidth="1"/>
    <col min="2325" max="2325" width="18" style="539" bestFit="1" customWidth="1"/>
    <col min="2326" max="2328" width="14.25" style="539" customWidth="1"/>
    <col min="2329" max="2329" width="13" style="539" customWidth="1"/>
    <col min="2330" max="2331" width="13.25" style="539" customWidth="1"/>
    <col min="2332" max="2560" width="9" style="539"/>
    <col min="2561" max="2561" width="20.125" style="539" customWidth="1"/>
    <col min="2562" max="2562" width="32.625" style="539" customWidth="1"/>
    <col min="2563" max="2563" width="35.625" style="539" customWidth="1"/>
    <col min="2564" max="2564" width="47.875" style="539" customWidth="1"/>
    <col min="2565" max="2565" width="13.375" style="539" customWidth="1"/>
    <col min="2566" max="2566" width="11.875" style="539" customWidth="1"/>
    <col min="2567" max="2567" width="11.25" style="539" customWidth="1"/>
    <col min="2568" max="2568" width="27.375" style="539" customWidth="1"/>
    <col min="2569" max="2569" width="6.875" style="539" customWidth="1"/>
    <col min="2570" max="2570" width="11.75" style="539" customWidth="1"/>
    <col min="2571" max="2571" width="18.25" style="539" customWidth="1"/>
    <col min="2572" max="2572" width="15.375" style="539" customWidth="1"/>
    <col min="2573" max="2573" width="14.625" style="539" customWidth="1"/>
    <col min="2574" max="2574" width="14.125" style="539" customWidth="1"/>
    <col min="2575" max="2575" width="11.25" style="539" customWidth="1"/>
    <col min="2576" max="2576" width="12.375" style="539" customWidth="1"/>
    <col min="2577" max="2577" width="16.75" style="539" bestFit="1" customWidth="1"/>
    <col min="2578" max="2578" width="16.875" style="539" bestFit="1" customWidth="1"/>
    <col min="2579" max="2579" width="18" style="539" bestFit="1" customWidth="1"/>
    <col min="2580" max="2580" width="17" style="539" bestFit="1" customWidth="1"/>
    <col min="2581" max="2581" width="18" style="539" bestFit="1" customWidth="1"/>
    <col min="2582" max="2584" width="14.25" style="539" customWidth="1"/>
    <col min="2585" max="2585" width="13" style="539" customWidth="1"/>
    <col min="2586" max="2587" width="13.25" style="539" customWidth="1"/>
    <col min="2588" max="2816" width="9" style="539"/>
    <col min="2817" max="2817" width="20.125" style="539" customWidth="1"/>
    <col min="2818" max="2818" width="32.625" style="539" customWidth="1"/>
    <col min="2819" max="2819" width="35.625" style="539" customWidth="1"/>
    <col min="2820" max="2820" width="47.875" style="539" customWidth="1"/>
    <col min="2821" max="2821" width="13.375" style="539" customWidth="1"/>
    <col min="2822" max="2822" width="11.875" style="539" customWidth="1"/>
    <col min="2823" max="2823" width="11.25" style="539" customWidth="1"/>
    <col min="2824" max="2824" width="27.375" style="539" customWidth="1"/>
    <col min="2825" max="2825" width="6.875" style="539" customWidth="1"/>
    <col min="2826" max="2826" width="11.75" style="539" customWidth="1"/>
    <col min="2827" max="2827" width="18.25" style="539" customWidth="1"/>
    <col min="2828" max="2828" width="15.375" style="539" customWidth="1"/>
    <col min="2829" max="2829" width="14.625" style="539" customWidth="1"/>
    <col min="2830" max="2830" width="14.125" style="539" customWidth="1"/>
    <col min="2831" max="2831" width="11.25" style="539" customWidth="1"/>
    <col min="2832" max="2832" width="12.375" style="539" customWidth="1"/>
    <col min="2833" max="2833" width="16.75" style="539" bestFit="1" customWidth="1"/>
    <col min="2834" max="2834" width="16.875" style="539" bestFit="1" customWidth="1"/>
    <col min="2835" max="2835" width="18" style="539" bestFit="1" customWidth="1"/>
    <col min="2836" max="2836" width="17" style="539" bestFit="1" customWidth="1"/>
    <col min="2837" max="2837" width="18" style="539" bestFit="1" customWidth="1"/>
    <col min="2838" max="2840" width="14.25" style="539" customWidth="1"/>
    <col min="2841" max="2841" width="13" style="539" customWidth="1"/>
    <col min="2842" max="2843" width="13.25" style="539" customWidth="1"/>
    <col min="2844" max="3072" width="9" style="539"/>
    <col min="3073" max="3073" width="20.125" style="539" customWidth="1"/>
    <col min="3074" max="3074" width="32.625" style="539" customWidth="1"/>
    <col min="3075" max="3075" width="35.625" style="539" customWidth="1"/>
    <col min="3076" max="3076" width="47.875" style="539" customWidth="1"/>
    <col min="3077" max="3077" width="13.375" style="539" customWidth="1"/>
    <col min="3078" max="3078" width="11.875" style="539" customWidth="1"/>
    <col min="3079" max="3079" width="11.25" style="539" customWidth="1"/>
    <col min="3080" max="3080" width="27.375" style="539" customWidth="1"/>
    <col min="3081" max="3081" width="6.875" style="539" customWidth="1"/>
    <col min="3082" max="3082" width="11.75" style="539" customWidth="1"/>
    <col min="3083" max="3083" width="18.25" style="539" customWidth="1"/>
    <col min="3084" max="3084" width="15.375" style="539" customWidth="1"/>
    <col min="3085" max="3085" width="14.625" style="539" customWidth="1"/>
    <col min="3086" max="3086" width="14.125" style="539" customWidth="1"/>
    <col min="3087" max="3087" width="11.25" style="539" customWidth="1"/>
    <col min="3088" max="3088" width="12.375" style="539" customWidth="1"/>
    <col min="3089" max="3089" width="16.75" style="539" bestFit="1" customWidth="1"/>
    <col min="3090" max="3090" width="16.875" style="539" bestFit="1" customWidth="1"/>
    <col min="3091" max="3091" width="18" style="539" bestFit="1" customWidth="1"/>
    <col min="3092" max="3092" width="17" style="539" bestFit="1" customWidth="1"/>
    <col min="3093" max="3093" width="18" style="539" bestFit="1" customWidth="1"/>
    <col min="3094" max="3096" width="14.25" style="539" customWidth="1"/>
    <col min="3097" max="3097" width="13" style="539" customWidth="1"/>
    <col min="3098" max="3099" width="13.25" style="539" customWidth="1"/>
    <col min="3100" max="3328" width="9" style="539"/>
    <col min="3329" max="3329" width="20.125" style="539" customWidth="1"/>
    <col min="3330" max="3330" width="32.625" style="539" customWidth="1"/>
    <col min="3331" max="3331" width="35.625" style="539" customWidth="1"/>
    <col min="3332" max="3332" width="47.875" style="539" customWidth="1"/>
    <col min="3333" max="3333" width="13.375" style="539" customWidth="1"/>
    <col min="3334" max="3334" width="11.875" style="539" customWidth="1"/>
    <col min="3335" max="3335" width="11.25" style="539" customWidth="1"/>
    <col min="3336" max="3336" width="27.375" style="539" customWidth="1"/>
    <col min="3337" max="3337" width="6.875" style="539" customWidth="1"/>
    <col min="3338" max="3338" width="11.75" style="539" customWidth="1"/>
    <col min="3339" max="3339" width="18.25" style="539" customWidth="1"/>
    <col min="3340" max="3340" width="15.375" style="539" customWidth="1"/>
    <col min="3341" max="3341" width="14.625" style="539" customWidth="1"/>
    <col min="3342" max="3342" width="14.125" style="539" customWidth="1"/>
    <col min="3343" max="3343" width="11.25" style="539" customWidth="1"/>
    <col min="3344" max="3344" width="12.375" style="539" customWidth="1"/>
    <col min="3345" max="3345" width="16.75" style="539" bestFit="1" customWidth="1"/>
    <col min="3346" max="3346" width="16.875" style="539" bestFit="1" customWidth="1"/>
    <col min="3347" max="3347" width="18" style="539" bestFit="1" customWidth="1"/>
    <col min="3348" max="3348" width="17" style="539" bestFit="1" customWidth="1"/>
    <col min="3349" max="3349" width="18" style="539" bestFit="1" customWidth="1"/>
    <col min="3350" max="3352" width="14.25" style="539" customWidth="1"/>
    <col min="3353" max="3353" width="13" style="539" customWidth="1"/>
    <col min="3354" max="3355" width="13.25" style="539" customWidth="1"/>
    <col min="3356" max="3584" width="9" style="539"/>
    <col min="3585" max="3585" width="20.125" style="539" customWidth="1"/>
    <col min="3586" max="3586" width="32.625" style="539" customWidth="1"/>
    <col min="3587" max="3587" width="35.625" style="539" customWidth="1"/>
    <col min="3588" max="3588" width="47.875" style="539" customWidth="1"/>
    <col min="3589" max="3589" width="13.375" style="539" customWidth="1"/>
    <col min="3590" max="3590" width="11.875" style="539" customWidth="1"/>
    <col min="3591" max="3591" width="11.25" style="539" customWidth="1"/>
    <col min="3592" max="3592" width="27.375" style="539" customWidth="1"/>
    <col min="3593" max="3593" width="6.875" style="539" customWidth="1"/>
    <col min="3594" max="3594" width="11.75" style="539" customWidth="1"/>
    <col min="3595" max="3595" width="18.25" style="539" customWidth="1"/>
    <col min="3596" max="3596" width="15.375" style="539" customWidth="1"/>
    <col min="3597" max="3597" width="14.625" style="539" customWidth="1"/>
    <col min="3598" max="3598" width="14.125" style="539" customWidth="1"/>
    <col min="3599" max="3599" width="11.25" style="539" customWidth="1"/>
    <col min="3600" max="3600" width="12.375" style="539" customWidth="1"/>
    <col min="3601" max="3601" width="16.75" style="539" bestFit="1" customWidth="1"/>
    <col min="3602" max="3602" width="16.875" style="539" bestFit="1" customWidth="1"/>
    <col min="3603" max="3603" width="18" style="539" bestFit="1" customWidth="1"/>
    <col min="3604" max="3604" width="17" style="539" bestFit="1" customWidth="1"/>
    <col min="3605" max="3605" width="18" style="539" bestFit="1" customWidth="1"/>
    <col min="3606" max="3608" width="14.25" style="539" customWidth="1"/>
    <col min="3609" max="3609" width="13" style="539" customWidth="1"/>
    <col min="3610" max="3611" width="13.25" style="539" customWidth="1"/>
    <col min="3612" max="3840" width="9" style="539"/>
    <col min="3841" max="3841" width="20.125" style="539" customWidth="1"/>
    <col min="3842" max="3842" width="32.625" style="539" customWidth="1"/>
    <col min="3843" max="3843" width="35.625" style="539" customWidth="1"/>
    <col min="3844" max="3844" width="47.875" style="539" customWidth="1"/>
    <col min="3845" max="3845" width="13.375" style="539" customWidth="1"/>
    <col min="3846" max="3846" width="11.875" style="539" customWidth="1"/>
    <col min="3847" max="3847" width="11.25" style="539" customWidth="1"/>
    <col min="3848" max="3848" width="27.375" style="539" customWidth="1"/>
    <col min="3849" max="3849" width="6.875" style="539" customWidth="1"/>
    <col min="3850" max="3850" width="11.75" style="539" customWidth="1"/>
    <col min="3851" max="3851" width="18.25" style="539" customWidth="1"/>
    <col min="3852" max="3852" width="15.375" style="539" customWidth="1"/>
    <col min="3853" max="3853" width="14.625" style="539" customWidth="1"/>
    <col min="3854" max="3854" width="14.125" style="539" customWidth="1"/>
    <col min="3855" max="3855" width="11.25" style="539" customWidth="1"/>
    <col min="3856" max="3856" width="12.375" style="539" customWidth="1"/>
    <col min="3857" max="3857" width="16.75" style="539" bestFit="1" customWidth="1"/>
    <col min="3858" max="3858" width="16.875" style="539" bestFit="1" customWidth="1"/>
    <col min="3859" max="3859" width="18" style="539" bestFit="1" customWidth="1"/>
    <col min="3860" max="3860" width="17" style="539" bestFit="1" customWidth="1"/>
    <col min="3861" max="3861" width="18" style="539" bestFit="1" customWidth="1"/>
    <col min="3862" max="3864" width="14.25" style="539" customWidth="1"/>
    <col min="3865" max="3865" width="13" style="539" customWidth="1"/>
    <col min="3866" max="3867" width="13.25" style="539" customWidth="1"/>
    <col min="3868" max="4096" width="9" style="539"/>
    <col min="4097" max="4097" width="20.125" style="539" customWidth="1"/>
    <col min="4098" max="4098" width="32.625" style="539" customWidth="1"/>
    <col min="4099" max="4099" width="35.625" style="539" customWidth="1"/>
    <col min="4100" max="4100" width="47.875" style="539" customWidth="1"/>
    <col min="4101" max="4101" width="13.375" style="539" customWidth="1"/>
    <col min="4102" max="4102" width="11.875" style="539" customWidth="1"/>
    <col min="4103" max="4103" width="11.25" style="539" customWidth="1"/>
    <col min="4104" max="4104" width="27.375" style="539" customWidth="1"/>
    <col min="4105" max="4105" width="6.875" style="539" customWidth="1"/>
    <col min="4106" max="4106" width="11.75" style="539" customWidth="1"/>
    <col min="4107" max="4107" width="18.25" style="539" customWidth="1"/>
    <col min="4108" max="4108" width="15.375" style="539" customWidth="1"/>
    <col min="4109" max="4109" width="14.625" style="539" customWidth="1"/>
    <col min="4110" max="4110" width="14.125" style="539" customWidth="1"/>
    <col min="4111" max="4111" width="11.25" style="539" customWidth="1"/>
    <col min="4112" max="4112" width="12.375" style="539" customWidth="1"/>
    <col min="4113" max="4113" width="16.75" style="539" bestFit="1" customWidth="1"/>
    <col min="4114" max="4114" width="16.875" style="539" bestFit="1" customWidth="1"/>
    <col min="4115" max="4115" width="18" style="539" bestFit="1" customWidth="1"/>
    <col min="4116" max="4116" width="17" style="539" bestFit="1" customWidth="1"/>
    <col min="4117" max="4117" width="18" style="539" bestFit="1" customWidth="1"/>
    <col min="4118" max="4120" width="14.25" style="539" customWidth="1"/>
    <col min="4121" max="4121" width="13" style="539" customWidth="1"/>
    <col min="4122" max="4123" width="13.25" style="539" customWidth="1"/>
    <col min="4124" max="4352" width="9" style="539"/>
    <col min="4353" max="4353" width="20.125" style="539" customWidth="1"/>
    <col min="4354" max="4354" width="32.625" style="539" customWidth="1"/>
    <col min="4355" max="4355" width="35.625" style="539" customWidth="1"/>
    <col min="4356" max="4356" width="47.875" style="539" customWidth="1"/>
    <col min="4357" max="4357" width="13.375" style="539" customWidth="1"/>
    <col min="4358" max="4358" width="11.875" style="539" customWidth="1"/>
    <col min="4359" max="4359" width="11.25" style="539" customWidth="1"/>
    <col min="4360" max="4360" width="27.375" style="539" customWidth="1"/>
    <col min="4361" max="4361" width="6.875" style="539" customWidth="1"/>
    <col min="4362" max="4362" width="11.75" style="539" customWidth="1"/>
    <col min="4363" max="4363" width="18.25" style="539" customWidth="1"/>
    <col min="4364" max="4364" width="15.375" style="539" customWidth="1"/>
    <col min="4365" max="4365" width="14.625" style="539" customWidth="1"/>
    <col min="4366" max="4366" width="14.125" style="539" customWidth="1"/>
    <col min="4367" max="4367" width="11.25" style="539" customWidth="1"/>
    <col min="4368" max="4368" width="12.375" style="539" customWidth="1"/>
    <col min="4369" max="4369" width="16.75" style="539" bestFit="1" customWidth="1"/>
    <col min="4370" max="4370" width="16.875" style="539" bestFit="1" customWidth="1"/>
    <col min="4371" max="4371" width="18" style="539" bestFit="1" customWidth="1"/>
    <col min="4372" max="4372" width="17" style="539" bestFit="1" customWidth="1"/>
    <col min="4373" max="4373" width="18" style="539" bestFit="1" customWidth="1"/>
    <col min="4374" max="4376" width="14.25" style="539" customWidth="1"/>
    <col min="4377" max="4377" width="13" style="539" customWidth="1"/>
    <col min="4378" max="4379" width="13.25" style="539" customWidth="1"/>
    <col min="4380" max="4608" width="9" style="539"/>
    <col min="4609" max="4609" width="20.125" style="539" customWidth="1"/>
    <col min="4610" max="4610" width="32.625" style="539" customWidth="1"/>
    <col min="4611" max="4611" width="35.625" style="539" customWidth="1"/>
    <col min="4612" max="4612" width="47.875" style="539" customWidth="1"/>
    <col min="4613" max="4613" width="13.375" style="539" customWidth="1"/>
    <col min="4614" max="4614" width="11.875" style="539" customWidth="1"/>
    <col min="4615" max="4615" width="11.25" style="539" customWidth="1"/>
    <col min="4616" max="4616" width="27.375" style="539" customWidth="1"/>
    <col min="4617" max="4617" width="6.875" style="539" customWidth="1"/>
    <col min="4618" max="4618" width="11.75" style="539" customWidth="1"/>
    <col min="4619" max="4619" width="18.25" style="539" customWidth="1"/>
    <col min="4620" max="4620" width="15.375" style="539" customWidth="1"/>
    <col min="4621" max="4621" width="14.625" style="539" customWidth="1"/>
    <col min="4622" max="4622" width="14.125" style="539" customWidth="1"/>
    <col min="4623" max="4623" width="11.25" style="539" customWidth="1"/>
    <col min="4624" max="4624" width="12.375" style="539" customWidth="1"/>
    <col min="4625" max="4625" width="16.75" style="539" bestFit="1" customWidth="1"/>
    <col min="4626" max="4626" width="16.875" style="539" bestFit="1" customWidth="1"/>
    <col min="4627" max="4627" width="18" style="539" bestFit="1" customWidth="1"/>
    <col min="4628" max="4628" width="17" style="539" bestFit="1" customWidth="1"/>
    <col min="4629" max="4629" width="18" style="539" bestFit="1" customWidth="1"/>
    <col min="4630" max="4632" width="14.25" style="539" customWidth="1"/>
    <col min="4633" max="4633" width="13" style="539" customWidth="1"/>
    <col min="4634" max="4635" width="13.25" style="539" customWidth="1"/>
    <col min="4636" max="4864" width="9" style="539"/>
    <col min="4865" max="4865" width="20.125" style="539" customWidth="1"/>
    <col min="4866" max="4866" width="32.625" style="539" customWidth="1"/>
    <col min="4867" max="4867" width="35.625" style="539" customWidth="1"/>
    <col min="4868" max="4868" width="47.875" style="539" customWidth="1"/>
    <col min="4869" max="4869" width="13.375" style="539" customWidth="1"/>
    <col min="4870" max="4870" width="11.875" style="539" customWidth="1"/>
    <col min="4871" max="4871" width="11.25" style="539" customWidth="1"/>
    <col min="4872" max="4872" width="27.375" style="539" customWidth="1"/>
    <col min="4873" max="4873" width="6.875" style="539" customWidth="1"/>
    <col min="4874" max="4874" width="11.75" style="539" customWidth="1"/>
    <col min="4875" max="4875" width="18.25" style="539" customWidth="1"/>
    <col min="4876" max="4876" width="15.375" style="539" customWidth="1"/>
    <col min="4877" max="4877" width="14.625" style="539" customWidth="1"/>
    <col min="4878" max="4878" width="14.125" style="539" customWidth="1"/>
    <col min="4879" max="4879" width="11.25" style="539" customWidth="1"/>
    <col min="4880" max="4880" width="12.375" style="539" customWidth="1"/>
    <col min="4881" max="4881" width="16.75" style="539" bestFit="1" customWidth="1"/>
    <col min="4882" max="4882" width="16.875" style="539" bestFit="1" customWidth="1"/>
    <col min="4883" max="4883" width="18" style="539" bestFit="1" customWidth="1"/>
    <col min="4884" max="4884" width="17" style="539" bestFit="1" customWidth="1"/>
    <col min="4885" max="4885" width="18" style="539" bestFit="1" customWidth="1"/>
    <col min="4886" max="4888" width="14.25" style="539" customWidth="1"/>
    <col min="4889" max="4889" width="13" style="539" customWidth="1"/>
    <col min="4890" max="4891" width="13.25" style="539" customWidth="1"/>
    <col min="4892" max="5120" width="9" style="539"/>
    <col min="5121" max="5121" width="20.125" style="539" customWidth="1"/>
    <col min="5122" max="5122" width="32.625" style="539" customWidth="1"/>
    <col min="5123" max="5123" width="35.625" style="539" customWidth="1"/>
    <col min="5124" max="5124" width="47.875" style="539" customWidth="1"/>
    <col min="5125" max="5125" width="13.375" style="539" customWidth="1"/>
    <col min="5126" max="5126" width="11.875" style="539" customWidth="1"/>
    <col min="5127" max="5127" width="11.25" style="539" customWidth="1"/>
    <col min="5128" max="5128" width="27.375" style="539" customWidth="1"/>
    <col min="5129" max="5129" width="6.875" style="539" customWidth="1"/>
    <col min="5130" max="5130" width="11.75" style="539" customWidth="1"/>
    <col min="5131" max="5131" width="18.25" style="539" customWidth="1"/>
    <col min="5132" max="5132" width="15.375" style="539" customWidth="1"/>
    <col min="5133" max="5133" width="14.625" style="539" customWidth="1"/>
    <col min="5134" max="5134" width="14.125" style="539" customWidth="1"/>
    <col min="5135" max="5135" width="11.25" style="539" customWidth="1"/>
    <col min="5136" max="5136" width="12.375" style="539" customWidth="1"/>
    <col min="5137" max="5137" width="16.75" style="539" bestFit="1" customWidth="1"/>
    <col min="5138" max="5138" width="16.875" style="539" bestFit="1" customWidth="1"/>
    <col min="5139" max="5139" width="18" style="539" bestFit="1" customWidth="1"/>
    <col min="5140" max="5140" width="17" style="539" bestFit="1" customWidth="1"/>
    <col min="5141" max="5141" width="18" style="539" bestFit="1" customWidth="1"/>
    <col min="5142" max="5144" width="14.25" style="539" customWidth="1"/>
    <col min="5145" max="5145" width="13" style="539" customWidth="1"/>
    <col min="5146" max="5147" width="13.25" style="539" customWidth="1"/>
    <col min="5148" max="5376" width="9" style="539"/>
    <col min="5377" max="5377" width="20.125" style="539" customWidth="1"/>
    <col min="5378" max="5378" width="32.625" style="539" customWidth="1"/>
    <col min="5379" max="5379" width="35.625" style="539" customWidth="1"/>
    <col min="5380" max="5380" width="47.875" style="539" customWidth="1"/>
    <col min="5381" max="5381" width="13.375" style="539" customWidth="1"/>
    <col min="5382" max="5382" width="11.875" style="539" customWidth="1"/>
    <col min="5383" max="5383" width="11.25" style="539" customWidth="1"/>
    <col min="5384" max="5384" width="27.375" style="539" customWidth="1"/>
    <col min="5385" max="5385" width="6.875" style="539" customWidth="1"/>
    <col min="5386" max="5386" width="11.75" style="539" customWidth="1"/>
    <col min="5387" max="5387" width="18.25" style="539" customWidth="1"/>
    <col min="5388" max="5388" width="15.375" style="539" customWidth="1"/>
    <col min="5389" max="5389" width="14.625" style="539" customWidth="1"/>
    <col min="5390" max="5390" width="14.125" style="539" customWidth="1"/>
    <col min="5391" max="5391" width="11.25" style="539" customWidth="1"/>
    <col min="5392" max="5392" width="12.375" style="539" customWidth="1"/>
    <col min="5393" max="5393" width="16.75" style="539" bestFit="1" customWidth="1"/>
    <col min="5394" max="5394" width="16.875" style="539" bestFit="1" customWidth="1"/>
    <col min="5395" max="5395" width="18" style="539" bestFit="1" customWidth="1"/>
    <col min="5396" max="5396" width="17" style="539" bestFit="1" customWidth="1"/>
    <col min="5397" max="5397" width="18" style="539" bestFit="1" customWidth="1"/>
    <col min="5398" max="5400" width="14.25" style="539" customWidth="1"/>
    <col min="5401" max="5401" width="13" style="539" customWidth="1"/>
    <col min="5402" max="5403" width="13.25" style="539" customWidth="1"/>
    <col min="5404" max="5632" width="9" style="539"/>
    <col min="5633" max="5633" width="20.125" style="539" customWidth="1"/>
    <col min="5634" max="5634" width="32.625" style="539" customWidth="1"/>
    <col min="5635" max="5635" width="35.625" style="539" customWidth="1"/>
    <col min="5636" max="5636" width="47.875" style="539" customWidth="1"/>
    <col min="5637" max="5637" width="13.375" style="539" customWidth="1"/>
    <col min="5638" max="5638" width="11.875" style="539" customWidth="1"/>
    <col min="5639" max="5639" width="11.25" style="539" customWidth="1"/>
    <col min="5640" max="5640" width="27.375" style="539" customWidth="1"/>
    <col min="5641" max="5641" width="6.875" style="539" customWidth="1"/>
    <col min="5642" max="5642" width="11.75" style="539" customWidth="1"/>
    <col min="5643" max="5643" width="18.25" style="539" customWidth="1"/>
    <col min="5644" max="5644" width="15.375" style="539" customWidth="1"/>
    <col min="5645" max="5645" width="14.625" style="539" customWidth="1"/>
    <col min="5646" max="5646" width="14.125" style="539" customWidth="1"/>
    <col min="5647" max="5647" width="11.25" style="539" customWidth="1"/>
    <col min="5648" max="5648" width="12.375" style="539" customWidth="1"/>
    <col min="5649" max="5649" width="16.75" style="539" bestFit="1" customWidth="1"/>
    <col min="5650" max="5650" width="16.875" style="539" bestFit="1" customWidth="1"/>
    <col min="5651" max="5651" width="18" style="539" bestFit="1" customWidth="1"/>
    <col min="5652" max="5652" width="17" style="539" bestFit="1" customWidth="1"/>
    <col min="5653" max="5653" width="18" style="539" bestFit="1" customWidth="1"/>
    <col min="5654" max="5656" width="14.25" style="539" customWidth="1"/>
    <col min="5657" max="5657" width="13" style="539" customWidth="1"/>
    <col min="5658" max="5659" width="13.25" style="539" customWidth="1"/>
    <col min="5660" max="5888" width="9" style="539"/>
    <col min="5889" max="5889" width="20.125" style="539" customWidth="1"/>
    <col min="5890" max="5890" width="32.625" style="539" customWidth="1"/>
    <col min="5891" max="5891" width="35.625" style="539" customWidth="1"/>
    <col min="5892" max="5892" width="47.875" style="539" customWidth="1"/>
    <col min="5893" max="5893" width="13.375" style="539" customWidth="1"/>
    <col min="5894" max="5894" width="11.875" style="539" customWidth="1"/>
    <col min="5895" max="5895" width="11.25" style="539" customWidth="1"/>
    <col min="5896" max="5896" width="27.375" style="539" customWidth="1"/>
    <col min="5897" max="5897" width="6.875" style="539" customWidth="1"/>
    <col min="5898" max="5898" width="11.75" style="539" customWidth="1"/>
    <col min="5899" max="5899" width="18.25" style="539" customWidth="1"/>
    <col min="5900" max="5900" width="15.375" style="539" customWidth="1"/>
    <col min="5901" max="5901" width="14.625" style="539" customWidth="1"/>
    <col min="5902" max="5902" width="14.125" style="539" customWidth="1"/>
    <col min="5903" max="5903" width="11.25" style="539" customWidth="1"/>
    <col min="5904" max="5904" width="12.375" style="539" customWidth="1"/>
    <col min="5905" max="5905" width="16.75" style="539" bestFit="1" customWidth="1"/>
    <col min="5906" max="5906" width="16.875" style="539" bestFit="1" customWidth="1"/>
    <col min="5907" max="5907" width="18" style="539" bestFit="1" customWidth="1"/>
    <col min="5908" max="5908" width="17" style="539" bestFit="1" customWidth="1"/>
    <col min="5909" max="5909" width="18" style="539" bestFit="1" customWidth="1"/>
    <col min="5910" max="5912" width="14.25" style="539" customWidth="1"/>
    <col min="5913" max="5913" width="13" style="539" customWidth="1"/>
    <col min="5914" max="5915" width="13.25" style="539" customWidth="1"/>
    <col min="5916" max="6144" width="9" style="539"/>
    <col min="6145" max="6145" width="20.125" style="539" customWidth="1"/>
    <col min="6146" max="6146" width="32.625" style="539" customWidth="1"/>
    <col min="6147" max="6147" width="35.625" style="539" customWidth="1"/>
    <col min="6148" max="6148" width="47.875" style="539" customWidth="1"/>
    <col min="6149" max="6149" width="13.375" style="539" customWidth="1"/>
    <col min="6150" max="6150" width="11.875" style="539" customWidth="1"/>
    <col min="6151" max="6151" width="11.25" style="539" customWidth="1"/>
    <col min="6152" max="6152" width="27.375" style="539" customWidth="1"/>
    <col min="6153" max="6153" width="6.875" style="539" customWidth="1"/>
    <col min="6154" max="6154" width="11.75" style="539" customWidth="1"/>
    <col min="6155" max="6155" width="18.25" style="539" customWidth="1"/>
    <col min="6156" max="6156" width="15.375" style="539" customWidth="1"/>
    <col min="6157" max="6157" width="14.625" style="539" customWidth="1"/>
    <col min="6158" max="6158" width="14.125" style="539" customWidth="1"/>
    <col min="6159" max="6159" width="11.25" style="539" customWidth="1"/>
    <col min="6160" max="6160" width="12.375" style="539" customWidth="1"/>
    <col min="6161" max="6161" width="16.75" style="539" bestFit="1" customWidth="1"/>
    <col min="6162" max="6162" width="16.875" style="539" bestFit="1" customWidth="1"/>
    <col min="6163" max="6163" width="18" style="539" bestFit="1" customWidth="1"/>
    <col min="6164" max="6164" width="17" style="539" bestFit="1" customWidth="1"/>
    <col min="6165" max="6165" width="18" style="539" bestFit="1" customWidth="1"/>
    <col min="6166" max="6168" width="14.25" style="539" customWidth="1"/>
    <col min="6169" max="6169" width="13" style="539" customWidth="1"/>
    <col min="6170" max="6171" width="13.25" style="539" customWidth="1"/>
    <col min="6172" max="6400" width="9" style="539"/>
    <col min="6401" max="6401" width="20.125" style="539" customWidth="1"/>
    <col min="6402" max="6402" width="32.625" style="539" customWidth="1"/>
    <col min="6403" max="6403" width="35.625" style="539" customWidth="1"/>
    <col min="6404" max="6404" width="47.875" style="539" customWidth="1"/>
    <col min="6405" max="6405" width="13.375" style="539" customWidth="1"/>
    <col min="6406" max="6406" width="11.875" style="539" customWidth="1"/>
    <col min="6407" max="6407" width="11.25" style="539" customWidth="1"/>
    <col min="6408" max="6408" width="27.375" style="539" customWidth="1"/>
    <col min="6409" max="6409" width="6.875" style="539" customWidth="1"/>
    <col min="6410" max="6410" width="11.75" style="539" customWidth="1"/>
    <col min="6411" max="6411" width="18.25" style="539" customWidth="1"/>
    <col min="6412" max="6412" width="15.375" style="539" customWidth="1"/>
    <col min="6413" max="6413" width="14.625" style="539" customWidth="1"/>
    <col min="6414" max="6414" width="14.125" style="539" customWidth="1"/>
    <col min="6415" max="6415" width="11.25" style="539" customWidth="1"/>
    <col min="6416" max="6416" width="12.375" style="539" customWidth="1"/>
    <col min="6417" max="6417" width="16.75" style="539" bestFit="1" customWidth="1"/>
    <col min="6418" max="6418" width="16.875" style="539" bestFit="1" customWidth="1"/>
    <col min="6419" max="6419" width="18" style="539" bestFit="1" customWidth="1"/>
    <col min="6420" max="6420" width="17" style="539" bestFit="1" customWidth="1"/>
    <col min="6421" max="6421" width="18" style="539" bestFit="1" customWidth="1"/>
    <col min="6422" max="6424" width="14.25" style="539" customWidth="1"/>
    <col min="6425" max="6425" width="13" style="539" customWidth="1"/>
    <col min="6426" max="6427" width="13.25" style="539" customWidth="1"/>
    <col min="6428" max="6656" width="9" style="539"/>
    <col min="6657" max="6657" width="20.125" style="539" customWidth="1"/>
    <col min="6658" max="6658" width="32.625" style="539" customWidth="1"/>
    <col min="6659" max="6659" width="35.625" style="539" customWidth="1"/>
    <col min="6660" max="6660" width="47.875" style="539" customWidth="1"/>
    <col min="6661" max="6661" width="13.375" style="539" customWidth="1"/>
    <col min="6662" max="6662" width="11.875" style="539" customWidth="1"/>
    <col min="6663" max="6663" width="11.25" style="539" customWidth="1"/>
    <col min="6664" max="6664" width="27.375" style="539" customWidth="1"/>
    <col min="6665" max="6665" width="6.875" style="539" customWidth="1"/>
    <col min="6666" max="6666" width="11.75" style="539" customWidth="1"/>
    <col min="6667" max="6667" width="18.25" style="539" customWidth="1"/>
    <col min="6668" max="6668" width="15.375" style="539" customWidth="1"/>
    <col min="6669" max="6669" width="14.625" style="539" customWidth="1"/>
    <col min="6670" max="6670" width="14.125" style="539" customWidth="1"/>
    <col min="6671" max="6671" width="11.25" style="539" customWidth="1"/>
    <col min="6672" max="6672" width="12.375" style="539" customWidth="1"/>
    <col min="6673" max="6673" width="16.75" style="539" bestFit="1" customWidth="1"/>
    <col min="6674" max="6674" width="16.875" style="539" bestFit="1" customWidth="1"/>
    <col min="6675" max="6675" width="18" style="539" bestFit="1" customWidth="1"/>
    <col min="6676" max="6676" width="17" style="539" bestFit="1" customWidth="1"/>
    <col min="6677" max="6677" width="18" style="539" bestFit="1" customWidth="1"/>
    <col min="6678" max="6680" width="14.25" style="539" customWidth="1"/>
    <col min="6681" max="6681" width="13" style="539" customWidth="1"/>
    <col min="6682" max="6683" width="13.25" style="539" customWidth="1"/>
    <col min="6684" max="6912" width="9" style="539"/>
    <col min="6913" max="6913" width="20.125" style="539" customWidth="1"/>
    <col min="6914" max="6914" width="32.625" style="539" customWidth="1"/>
    <col min="6915" max="6915" width="35.625" style="539" customWidth="1"/>
    <col min="6916" max="6916" width="47.875" style="539" customWidth="1"/>
    <col min="6917" max="6917" width="13.375" style="539" customWidth="1"/>
    <col min="6918" max="6918" width="11.875" style="539" customWidth="1"/>
    <col min="6919" max="6919" width="11.25" style="539" customWidth="1"/>
    <col min="6920" max="6920" width="27.375" style="539" customWidth="1"/>
    <col min="6921" max="6921" width="6.875" style="539" customWidth="1"/>
    <col min="6922" max="6922" width="11.75" style="539" customWidth="1"/>
    <col min="6923" max="6923" width="18.25" style="539" customWidth="1"/>
    <col min="6924" max="6924" width="15.375" style="539" customWidth="1"/>
    <col min="6925" max="6925" width="14.625" style="539" customWidth="1"/>
    <col min="6926" max="6926" width="14.125" style="539" customWidth="1"/>
    <col min="6927" max="6927" width="11.25" style="539" customWidth="1"/>
    <col min="6928" max="6928" width="12.375" style="539" customWidth="1"/>
    <col min="6929" max="6929" width="16.75" style="539" bestFit="1" customWidth="1"/>
    <col min="6930" max="6930" width="16.875" style="539" bestFit="1" customWidth="1"/>
    <col min="6931" max="6931" width="18" style="539" bestFit="1" customWidth="1"/>
    <col min="6932" max="6932" width="17" style="539" bestFit="1" customWidth="1"/>
    <col min="6933" max="6933" width="18" style="539" bestFit="1" customWidth="1"/>
    <col min="6934" max="6936" width="14.25" style="539" customWidth="1"/>
    <col min="6937" max="6937" width="13" style="539" customWidth="1"/>
    <col min="6938" max="6939" width="13.25" style="539" customWidth="1"/>
    <col min="6940" max="7168" width="9" style="539"/>
    <col min="7169" max="7169" width="20.125" style="539" customWidth="1"/>
    <col min="7170" max="7170" width="32.625" style="539" customWidth="1"/>
    <col min="7171" max="7171" width="35.625" style="539" customWidth="1"/>
    <col min="7172" max="7172" width="47.875" style="539" customWidth="1"/>
    <col min="7173" max="7173" width="13.375" style="539" customWidth="1"/>
    <col min="7174" max="7174" width="11.875" style="539" customWidth="1"/>
    <col min="7175" max="7175" width="11.25" style="539" customWidth="1"/>
    <col min="7176" max="7176" width="27.375" style="539" customWidth="1"/>
    <col min="7177" max="7177" width="6.875" style="539" customWidth="1"/>
    <col min="7178" max="7178" width="11.75" style="539" customWidth="1"/>
    <col min="7179" max="7179" width="18.25" style="539" customWidth="1"/>
    <col min="7180" max="7180" width="15.375" style="539" customWidth="1"/>
    <col min="7181" max="7181" width="14.625" style="539" customWidth="1"/>
    <col min="7182" max="7182" width="14.125" style="539" customWidth="1"/>
    <col min="7183" max="7183" width="11.25" style="539" customWidth="1"/>
    <col min="7184" max="7184" width="12.375" style="539" customWidth="1"/>
    <col min="7185" max="7185" width="16.75" style="539" bestFit="1" customWidth="1"/>
    <col min="7186" max="7186" width="16.875" style="539" bestFit="1" customWidth="1"/>
    <col min="7187" max="7187" width="18" style="539" bestFit="1" customWidth="1"/>
    <col min="7188" max="7188" width="17" style="539" bestFit="1" customWidth="1"/>
    <col min="7189" max="7189" width="18" style="539" bestFit="1" customWidth="1"/>
    <col min="7190" max="7192" width="14.25" style="539" customWidth="1"/>
    <col min="7193" max="7193" width="13" style="539" customWidth="1"/>
    <col min="7194" max="7195" width="13.25" style="539" customWidth="1"/>
    <col min="7196" max="7424" width="9" style="539"/>
    <col min="7425" max="7425" width="20.125" style="539" customWidth="1"/>
    <col min="7426" max="7426" width="32.625" style="539" customWidth="1"/>
    <col min="7427" max="7427" width="35.625" style="539" customWidth="1"/>
    <col min="7428" max="7428" width="47.875" style="539" customWidth="1"/>
    <col min="7429" max="7429" width="13.375" style="539" customWidth="1"/>
    <col min="7430" max="7430" width="11.875" style="539" customWidth="1"/>
    <col min="7431" max="7431" width="11.25" style="539" customWidth="1"/>
    <col min="7432" max="7432" width="27.375" style="539" customWidth="1"/>
    <col min="7433" max="7433" width="6.875" style="539" customWidth="1"/>
    <col min="7434" max="7434" width="11.75" style="539" customWidth="1"/>
    <col min="7435" max="7435" width="18.25" style="539" customWidth="1"/>
    <col min="7436" max="7436" width="15.375" style="539" customWidth="1"/>
    <col min="7437" max="7437" width="14.625" style="539" customWidth="1"/>
    <col min="7438" max="7438" width="14.125" style="539" customWidth="1"/>
    <col min="7439" max="7439" width="11.25" style="539" customWidth="1"/>
    <col min="7440" max="7440" width="12.375" style="539" customWidth="1"/>
    <col min="7441" max="7441" width="16.75" style="539" bestFit="1" customWidth="1"/>
    <col min="7442" max="7442" width="16.875" style="539" bestFit="1" customWidth="1"/>
    <col min="7443" max="7443" width="18" style="539" bestFit="1" customWidth="1"/>
    <col min="7444" max="7444" width="17" style="539" bestFit="1" customWidth="1"/>
    <col min="7445" max="7445" width="18" style="539" bestFit="1" customWidth="1"/>
    <col min="7446" max="7448" width="14.25" style="539" customWidth="1"/>
    <col min="7449" max="7449" width="13" style="539" customWidth="1"/>
    <col min="7450" max="7451" width="13.25" style="539" customWidth="1"/>
    <col min="7452" max="7680" width="9" style="539"/>
    <col min="7681" max="7681" width="20.125" style="539" customWidth="1"/>
    <col min="7682" max="7682" width="32.625" style="539" customWidth="1"/>
    <col min="7683" max="7683" width="35.625" style="539" customWidth="1"/>
    <col min="7684" max="7684" width="47.875" style="539" customWidth="1"/>
    <col min="7685" max="7685" width="13.375" style="539" customWidth="1"/>
    <col min="7686" max="7686" width="11.875" style="539" customWidth="1"/>
    <col min="7687" max="7687" width="11.25" style="539" customWidth="1"/>
    <col min="7688" max="7688" width="27.375" style="539" customWidth="1"/>
    <col min="7689" max="7689" width="6.875" style="539" customWidth="1"/>
    <col min="7690" max="7690" width="11.75" style="539" customWidth="1"/>
    <col min="7691" max="7691" width="18.25" style="539" customWidth="1"/>
    <col min="7692" max="7692" width="15.375" style="539" customWidth="1"/>
    <col min="7693" max="7693" width="14.625" style="539" customWidth="1"/>
    <col min="7694" max="7694" width="14.125" style="539" customWidth="1"/>
    <col min="7695" max="7695" width="11.25" style="539" customWidth="1"/>
    <col min="7696" max="7696" width="12.375" style="539" customWidth="1"/>
    <col min="7697" max="7697" width="16.75" style="539" bestFit="1" customWidth="1"/>
    <col min="7698" max="7698" width="16.875" style="539" bestFit="1" customWidth="1"/>
    <col min="7699" max="7699" width="18" style="539" bestFit="1" customWidth="1"/>
    <col min="7700" max="7700" width="17" style="539" bestFit="1" customWidth="1"/>
    <col min="7701" max="7701" width="18" style="539" bestFit="1" customWidth="1"/>
    <col min="7702" max="7704" width="14.25" style="539" customWidth="1"/>
    <col min="7705" max="7705" width="13" style="539" customWidth="1"/>
    <col min="7706" max="7707" width="13.25" style="539" customWidth="1"/>
    <col min="7708" max="7936" width="9" style="539"/>
    <col min="7937" max="7937" width="20.125" style="539" customWidth="1"/>
    <col min="7938" max="7938" width="32.625" style="539" customWidth="1"/>
    <col min="7939" max="7939" width="35.625" style="539" customWidth="1"/>
    <col min="7940" max="7940" width="47.875" style="539" customWidth="1"/>
    <col min="7941" max="7941" width="13.375" style="539" customWidth="1"/>
    <col min="7942" max="7942" width="11.875" style="539" customWidth="1"/>
    <col min="7943" max="7943" width="11.25" style="539" customWidth="1"/>
    <col min="7944" max="7944" width="27.375" style="539" customWidth="1"/>
    <col min="7945" max="7945" width="6.875" style="539" customWidth="1"/>
    <col min="7946" max="7946" width="11.75" style="539" customWidth="1"/>
    <col min="7947" max="7947" width="18.25" style="539" customWidth="1"/>
    <col min="7948" max="7948" width="15.375" style="539" customWidth="1"/>
    <col min="7949" max="7949" width="14.625" style="539" customWidth="1"/>
    <col min="7950" max="7950" width="14.125" style="539" customWidth="1"/>
    <col min="7951" max="7951" width="11.25" style="539" customWidth="1"/>
    <col min="7952" max="7952" width="12.375" style="539" customWidth="1"/>
    <col min="7953" max="7953" width="16.75" style="539" bestFit="1" customWidth="1"/>
    <col min="7954" max="7954" width="16.875" style="539" bestFit="1" customWidth="1"/>
    <col min="7955" max="7955" width="18" style="539" bestFit="1" customWidth="1"/>
    <col min="7956" max="7956" width="17" style="539" bestFit="1" customWidth="1"/>
    <col min="7957" max="7957" width="18" style="539" bestFit="1" customWidth="1"/>
    <col min="7958" max="7960" width="14.25" style="539" customWidth="1"/>
    <col min="7961" max="7961" width="13" style="539" customWidth="1"/>
    <col min="7962" max="7963" width="13.25" style="539" customWidth="1"/>
    <col min="7964" max="8192" width="9" style="539"/>
    <col min="8193" max="8193" width="20.125" style="539" customWidth="1"/>
    <col min="8194" max="8194" width="32.625" style="539" customWidth="1"/>
    <col min="8195" max="8195" width="35.625" style="539" customWidth="1"/>
    <col min="8196" max="8196" width="47.875" style="539" customWidth="1"/>
    <col min="8197" max="8197" width="13.375" style="539" customWidth="1"/>
    <col min="8198" max="8198" width="11.875" style="539" customWidth="1"/>
    <col min="8199" max="8199" width="11.25" style="539" customWidth="1"/>
    <col min="8200" max="8200" width="27.375" style="539" customWidth="1"/>
    <col min="8201" max="8201" width="6.875" style="539" customWidth="1"/>
    <col min="8202" max="8202" width="11.75" style="539" customWidth="1"/>
    <col min="8203" max="8203" width="18.25" style="539" customWidth="1"/>
    <col min="8204" max="8204" width="15.375" style="539" customWidth="1"/>
    <col min="8205" max="8205" width="14.625" style="539" customWidth="1"/>
    <col min="8206" max="8206" width="14.125" style="539" customWidth="1"/>
    <col min="8207" max="8207" width="11.25" style="539" customWidth="1"/>
    <col min="8208" max="8208" width="12.375" style="539" customWidth="1"/>
    <col min="8209" max="8209" width="16.75" style="539" bestFit="1" customWidth="1"/>
    <col min="8210" max="8210" width="16.875" style="539" bestFit="1" customWidth="1"/>
    <col min="8211" max="8211" width="18" style="539" bestFit="1" customWidth="1"/>
    <col min="8212" max="8212" width="17" style="539" bestFit="1" customWidth="1"/>
    <col min="8213" max="8213" width="18" style="539" bestFit="1" customWidth="1"/>
    <col min="8214" max="8216" width="14.25" style="539" customWidth="1"/>
    <col min="8217" max="8217" width="13" style="539" customWidth="1"/>
    <col min="8218" max="8219" width="13.25" style="539" customWidth="1"/>
    <col min="8220" max="8448" width="9" style="539"/>
    <col min="8449" max="8449" width="20.125" style="539" customWidth="1"/>
    <col min="8450" max="8450" width="32.625" style="539" customWidth="1"/>
    <col min="8451" max="8451" width="35.625" style="539" customWidth="1"/>
    <col min="8452" max="8452" width="47.875" style="539" customWidth="1"/>
    <col min="8453" max="8453" width="13.375" style="539" customWidth="1"/>
    <col min="8454" max="8454" width="11.875" style="539" customWidth="1"/>
    <col min="8455" max="8455" width="11.25" style="539" customWidth="1"/>
    <col min="8456" max="8456" width="27.375" style="539" customWidth="1"/>
    <col min="8457" max="8457" width="6.875" style="539" customWidth="1"/>
    <col min="8458" max="8458" width="11.75" style="539" customWidth="1"/>
    <col min="8459" max="8459" width="18.25" style="539" customWidth="1"/>
    <col min="8460" max="8460" width="15.375" style="539" customWidth="1"/>
    <col min="8461" max="8461" width="14.625" style="539" customWidth="1"/>
    <col min="8462" max="8462" width="14.125" style="539" customWidth="1"/>
    <col min="8463" max="8463" width="11.25" style="539" customWidth="1"/>
    <col min="8464" max="8464" width="12.375" style="539" customWidth="1"/>
    <col min="8465" max="8465" width="16.75" style="539" bestFit="1" customWidth="1"/>
    <col min="8466" max="8466" width="16.875" style="539" bestFit="1" customWidth="1"/>
    <col min="8467" max="8467" width="18" style="539" bestFit="1" customWidth="1"/>
    <col min="8468" max="8468" width="17" style="539" bestFit="1" customWidth="1"/>
    <col min="8469" max="8469" width="18" style="539" bestFit="1" customWidth="1"/>
    <col min="8470" max="8472" width="14.25" style="539" customWidth="1"/>
    <col min="8473" max="8473" width="13" style="539" customWidth="1"/>
    <col min="8474" max="8475" width="13.25" style="539" customWidth="1"/>
    <col min="8476" max="8704" width="9" style="539"/>
    <col min="8705" max="8705" width="20.125" style="539" customWidth="1"/>
    <col min="8706" max="8706" width="32.625" style="539" customWidth="1"/>
    <col min="8707" max="8707" width="35.625" style="539" customWidth="1"/>
    <col min="8708" max="8708" width="47.875" style="539" customWidth="1"/>
    <col min="8709" max="8709" width="13.375" style="539" customWidth="1"/>
    <col min="8710" max="8710" width="11.875" style="539" customWidth="1"/>
    <col min="8711" max="8711" width="11.25" style="539" customWidth="1"/>
    <col min="8712" max="8712" width="27.375" style="539" customWidth="1"/>
    <col min="8713" max="8713" width="6.875" style="539" customWidth="1"/>
    <col min="8714" max="8714" width="11.75" style="539" customWidth="1"/>
    <col min="8715" max="8715" width="18.25" style="539" customWidth="1"/>
    <col min="8716" max="8716" width="15.375" style="539" customWidth="1"/>
    <col min="8717" max="8717" width="14.625" style="539" customWidth="1"/>
    <col min="8718" max="8718" width="14.125" style="539" customWidth="1"/>
    <col min="8719" max="8719" width="11.25" style="539" customWidth="1"/>
    <col min="8720" max="8720" width="12.375" style="539" customWidth="1"/>
    <col min="8721" max="8721" width="16.75" style="539" bestFit="1" customWidth="1"/>
    <col min="8722" max="8722" width="16.875" style="539" bestFit="1" customWidth="1"/>
    <col min="8723" max="8723" width="18" style="539" bestFit="1" customWidth="1"/>
    <col min="8724" max="8724" width="17" style="539" bestFit="1" customWidth="1"/>
    <col min="8725" max="8725" width="18" style="539" bestFit="1" customWidth="1"/>
    <col min="8726" max="8728" width="14.25" style="539" customWidth="1"/>
    <col min="8729" max="8729" width="13" style="539" customWidth="1"/>
    <col min="8730" max="8731" width="13.25" style="539" customWidth="1"/>
    <col min="8732" max="8960" width="9" style="539"/>
    <col min="8961" max="8961" width="20.125" style="539" customWidth="1"/>
    <col min="8962" max="8962" width="32.625" style="539" customWidth="1"/>
    <col min="8963" max="8963" width="35.625" style="539" customWidth="1"/>
    <col min="8964" max="8964" width="47.875" style="539" customWidth="1"/>
    <col min="8965" max="8965" width="13.375" style="539" customWidth="1"/>
    <col min="8966" max="8966" width="11.875" style="539" customWidth="1"/>
    <col min="8967" max="8967" width="11.25" style="539" customWidth="1"/>
    <col min="8968" max="8968" width="27.375" style="539" customWidth="1"/>
    <col min="8969" max="8969" width="6.875" style="539" customWidth="1"/>
    <col min="8970" max="8970" width="11.75" style="539" customWidth="1"/>
    <col min="8971" max="8971" width="18.25" style="539" customWidth="1"/>
    <col min="8972" max="8972" width="15.375" style="539" customWidth="1"/>
    <col min="8973" max="8973" width="14.625" style="539" customWidth="1"/>
    <col min="8974" max="8974" width="14.125" style="539" customWidth="1"/>
    <col min="8975" max="8975" width="11.25" style="539" customWidth="1"/>
    <col min="8976" max="8976" width="12.375" style="539" customWidth="1"/>
    <col min="8977" max="8977" width="16.75" style="539" bestFit="1" customWidth="1"/>
    <col min="8978" max="8978" width="16.875" style="539" bestFit="1" customWidth="1"/>
    <col min="8979" max="8979" width="18" style="539" bestFit="1" customWidth="1"/>
    <col min="8980" max="8980" width="17" style="539" bestFit="1" customWidth="1"/>
    <col min="8981" max="8981" width="18" style="539" bestFit="1" customWidth="1"/>
    <col min="8982" max="8984" width="14.25" style="539" customWidth="1"/>
    <col min="8985" max="8985" width="13" style="539" customWidth="1"/>
    <col min="8986" max="8987" width="13.25" style="539" customWidth="1"/>
    <col min="8988" max="9216" width="9" style="539"/>
    <col min="9217" max="9217" width="20.125" style="539" customWidth="1"/>
    <col min="9218" max="9218" width="32.625" style="539" customWidth="1"/>
    <col min="9219" max="9219" width="35.625" style="539" customWidth="1"/>
    <col min="9220" max="9220" width="47.875" style="539" customWidth="1"/>
    <col min="9221" max="9221" width="13.375" style="539" customWidth="1"/>
    <col min="9222" max="9222" width="11.875" style="539" customWidth="1"/>
    <col min="9223" max="9223" width="11.25" style="539" customWidth="1"/>
    <col min="9224" max="9224" width="27.375" style="539" customWidth="1"/>
    <col min="9225" max="9225" width="6.875" style="539" customWidth="1"/>
    <col min="9226" max="9226" width="11.75" style="539" customWidth="1"/>
    <col min="9227" max="9227" width="18.25" style="539" customWidth="1"/>
    <col min="9228" max="9228" width="15.375" style="539" customWidth="1"/>
    <col min="9229" max="9229" width="14.625" style="539" customWidth="1"/>
    <col min="9230" max="9230" width="14.125" style="539" customWidth="1"/>
    <col min="9231" max="9231" width="11.25" style="539" customWidth="1"/>
    <col min="9232" max="9232" width="12.375" style="539" customWidth="1"/>
    <col min="9233" max="9233" width="16.75" style="539" bestFit="1" customWidth="1"/>
    <col min="9234" max="9234" width="16.875" style="539" bestFit="1" customWidth="1"/>
    <col min="9235" max="9235" width="18" style="539" bestFit="1" customWidth="1"/>
    <col min="9236" max="9236" width="17" style="539" bestFit="1" customWidth="1"/>
    <col min="9237" max="9237" width="18" style="539" bestFit="1" customWidth="1"/>
    <col min="9238" max="9240" width="14.25" style="539" customWidth="1"/>
    <col min="9241" max="9241" width="13" style="539" customWidth="1"/>
    <col min="9242" max="9243" width="13.25" style="539" customWidth="1"/>
    <col min="9244" max="9472" width="9" style="539"/>
    <col min="9473" max="9473" width="20.125" style="539" customWidth="1"/>
    <col min="9474" max="9474" width="32.625" style="539" customWidth="1"/>
    <col min="9475" max="9475" width="35.625" style="539" customWidth="1"/>
    <col min="9476" max="9476" width="47.875" style="539" customWidth="1"/>
    <col min="9477" max="9477" width="13.375" style="539" customWidth="1"/>
    <col min="9478" max="9478" width="11.875" style="539" customWidth="1"/>
    <col min="9479" max="9479" width="11.25" style="539" customWidth="1"/>
    <col min="9480" max="9480" width="27.375" style="539" customWidth="1"/>
    <col min="9481" max="9481" width="6.875" style="539" customWidth="1"/>
    <col min="9482" max="9482" width="11.75" style="539" customWidth="1"/>
    <col min="9483" max="9483" width="18.25" style="539" customWidth="1"/>
    <col min="9484" max="9484" width="15.375" style="539" customWidth="1"/>
    <col min="9485" max="9485" width="14.625" style="539" customWidth="1"/>
    <col min="9486" max="9486" width="14.125" style="539" customWidth="1"/>
    <col min="9487" max="9487" width="11.25" style="539" customWidth="1"/>
    <col min="9488" max="9488" width="12.375" style="539" customWidth="1"/>
    <col min="9489" max="9489" width="16.75" style="539" bestFit="1" customWidth="1"/>
    <col min="9490" max="9490" width="16.875" style="539" bestFit="1" customWidth="1"/>
    <col min="9491" max="9491" width="18" style="539" bestFit="1" customWidth="1"/>
    <col min="9492" max="9492" width="17" style="539" bestFit="1" customWidth="1"/>
    <col min="9493" max="9493" width="18" style="539" bestFit="1" customWidth="1"/>
    <col min="9494" max="9496" width="14.25" style="539" customWidth="1"/>
    <col min="9497" max="9497" width="13" style="539" customWidth="1"/>
    <col min="9498" max="9499" width="13.25" style="539" customWidth="1"/>
    <col min="9500" max="9728" width="9" style="539"/>
    <col min="9729" max="9729" width="20.125" style="539" customWidth="1"/>
    <col min="9730" max="9730" width="32.625" style="539" customWidth="1"/>
    <col min="9731" max="9731" width="35.625" style="539" customWidth="1"/>
    <col min="9732" max="9732" width="47.875" style="539" customWidth="1"/>
    <col min="9733" max="9733" width="13.375" style="539" customWidth="1"/>
    <col min="9734" max="9734" width="11.875" style="539" customWidth="1"/>
    <col min="9735" max="9735" width="11.25" style="539" customWidth="1"/>
    <col min="9736" max="9736" width="27.375" style="539" customWidth="1"/>
    <col min="9737" max="9737" width="6.875" style="539" customWidth="1"/>
    <col min="9738" max="9738" width="11.75" style="539" customWidth="1"/>
    <col min="9739" max="9739" width="18.25" style="539" customWidth="1"/>
    <col min="9740" max="9740" width="15.375" style="539" customWidth="1"/>
    <col min="9741" max="9741" width="14.625" style="539" customWidth="1"/>
    <col min="9742" max="9742" width="14.125" style="539" customWidth="1"/>
    <col min="9743" max="9743" width="11.25" style="539" customWidth="1"/>
    <col min="9744" max="9744" width="12.375" style="539" customWidth="1"/>
    <col min="9745" max="9745" width="16.75" style="539" bestFit="1" customWidth="1"/>
    <col min="9746" max="9746" width="16.875" style="539" bestFit="1" customWidth="1"/>
    <col min="9747" max="9747" width="18" style="539" bestFit="1" customWidth="1"/>
    <col min="9748" max="9748" width="17" style="539" bestFit="1" customWidth="1"/>
    <col min="9749" max="9749" width="18" style="539" bestFit="1" customWidth="1"/>
    <col min="9750" max="9752" width="14.25" style="539" customWidth="1"/>
    <col min="9753" max="9753" width="13" style="539" customWidth="1"/>
    <col min="9754" max="9755" width="13.25" style="539" customWidth="1"/>
    <col min="9756" max="9984" width="9" style="539"/>
    <col min="9985" max="9985" width="20.125" style="539" customWidth="1"/>
    <col min="9986" max="9986" width="32.625" style="539" customWidth="1"/>
    <col min="9987" max="9987" width="35.625" style="539" customWidth="1"/>
    <col min="9988" max="9988" width="47.875" style="539" customWidth="1"/>
    <col min="9989" max="9989" width="13.375" style="539" customWidth="1"/>
    <col min="9990" max="9990" width="11.875" style="539" customWidth="1"/>
    <col min="9991" max="9991" width="11.25" style="539" customWidth="1"/>
    <col min="9992" max="9992" width="27.375" style="539" customWidth="1"/>
    <col min="9993" max="9993" width="6.875" style="539" customWidth="1"/>
    <col min="9994" max="9994" width="11.75" style="539" customWidth="1"/>
    <col min="9995" max="9995" width="18.25" style="539" customWidth="1"/>
    <col min="9996" max="9996" width="15.375" style="539" customWidth="1"/>
    <col min="9997" max="9997" width="14.625" style="539" customWidth="1"/>
    <col min="9998" max="9998" width="14.125" style="539" customWidth="1"/>
    <col min="9999" max="9999" width="11.25" style="539" customWidth="1"/>
    <col min="10000" max="10000" width="12.375" style="539" customWidth="1"/>
    <col min="10001" max="10001" width="16.75" style="539" bestFit="1" customWidth="1"/>
    <col min="10002" max="10002" width="16.875" style="539" bestFit="1" customWidth="1"/>
    <col min="10003" max="10003" width="18" style="539" bestFit="1" customWidth="1"/>
    <col min="10004" max="10004" width="17" style="539" bestFit="1" customWidth="1"/>
    <col min="10005" max="10005" width="18" style="539" bestFit="1" customWidth="1"/>
    <col min="10006" max="10008" width="14.25" style="539" customWidth="1"/>
    <col min="10009" max="10009" width="13" style="539" customWidth="1"/>
    <col min="10010" max="10011" width="13.25" style="539" customWidth="1"/>
    <col min="10012" max="10240" width="9" style="539"/>
    <col min="10241" max="10241" width="20.125" style="539" customWidth="1"/>
    <col min="10242" max="10242" width="32.625" style="539" customWidth="1"/>
    <col min="10243" max="10243" width="35.625" style="539" customWidth="1"/>
    <col min="10244" max="10244" width="47.875" style="539" customWidth="1"/>
    <col min="10245" max="10245" width="13.375" style="539" customWidth="1"/>
    <col min="10246" max="10246" width="11.875" style="539" customWidth="1"/>
    <col min="10247" max="10247" width="11.25" style="539" customWidth="1"/>
    <col min="10248" max="10248" width="27.375" style="539" customWidth="1"/>
    <col min="10249" max="10249" width="6.875" style="539" customWidth="1"/>
    <col min="10250" max="10250" width="11.75" style="539" customWidth="1"/>
    <col min="10251" max="10251" width="18.25" style="539" customWidth="1"/>
    <col min="10252" max="10252" width="15.375" style="539" customWidth="1"/>
    <col min="10253" max="10253" width="14.625" style="539" customWidth="1"/>
    <col min="10254" max="10254" width="14.125" style="539" customWidth="1"/>
    <col min="10255" max="10255" width="11.25" style="539" customWidth="1"/>
    <col min="10256" max="10256" width="12.375" style="539" customWidth="1"/>
    <col min="10257" max="10257" width="16.75" style="539" bestFit="1" customWidth="1"/>
    <col min="10258" max="10258" width="16.875" style="539" bestFit="1" customWidth="1"/>
    <col min="10259" max="10259" width="18" style="539" bestFit="1" customWidth="1"/>
    <col min="10260" max="10260" width="17" style="539" bestFit="1" customWidth="1"/>
    <col min="10261" max="10261" width="18" style="539" bestFit="1" customWidth="1"/>
    <col min="10262" max="10264" width="14.25" style="539" customWidth="1"/>
    <col min="10265" max="10265" width="13" style="539" customWidth="1"/>
    <col min="10266" max="10267" width="13.25" style="539" customWidth="1"/>
    <col min="10268" max="10496" width="9" style="539"/>
    <col min="10497" max="10497" width="20.125" style="539" customWidth="1"/>
    <col min="10498" max="10498" width="32.625" style="539" customWidth="1"/>
    <col min="10499" max="10499" width="35.625" style="539" customWidth="1"/>
    <col min="10500" max="10500" width="47.875" style="539" customWidth="1"/>
    <col min="10501" max="10501" width="13.375" style="539" customWidth="1"/>
    <col min="10502" max="10502" width="11.875" style="539" customWidth="1"/>
    <col min="10503" max="10503" width="11.25" style="539" customWidth="1"/>
    <col min="10504" max="10504" width="27.375" style="539" customWidth="1"/>
    <col min="10505" max="10505" width="6.875" style="539" customWidth="1"/>
    <col min="10506" max="10506" width="11.75" style="539" customWidth="1"/>
    <col min="10507" max="10507" width="18.25" style="539" customWidth="1"/>
    <col min="10508" max="10508" width="15.375" style="539" customWidth="1"/>
    <col min="10509" max="10509" width="14.625" style="539" customWidth="1"/>
    <col min="10510" max="10510" width="14.125" style="539" customWidth="1"/>
    <col min="10511" max="10511" width="11.25" style="539" customWidth="1"/>
    <col min="10512" max="10512" width="12.375" style="539" customWidth="1"/>
    <col min="10513" max="10513" width="16.75" style="539" bestFit="1" customWidth="1"/>
    <col min="10514" max="10514" width="16.875" style="539" bestFit="1" customWidth="1"/>
    <col min="10515" max="10515" width="18" style="539" bestFit="1" customWidth="1"/>
    <col min="10516" max="10516" width="17" style="539" bestFit="1" customWidth="1"/>
    <col min="10517" max="10517" width="18" style="539" bestFit="1" customWidth="1"/>
    <col min="10518" max="10520" width="14.25" style="539" customWidth="1"/>
    <col min="10521" max="10521" width="13" style="539" customWidth="1"/>
    <col min="10522" max="10523" width="13.25" style="539" customWidth="1"/>
    <col min="10524" max="10752" width="9" style="539"/>
    <col min="10753" max="10753" width="20.125" style="539" customWidth="1"/>
    <col min="10754" max="10754" width="32.625" style="539" customWidth="1"/>
    <col min="10755" max="10755" width="35.625" style="539" customWidth="1"/>
    <col min="10756" max="10756" width="47.875" style="539" customWidth="1"/>
    <col min="10757" max="10757" width="13.375" style="539" customWidth="1"/>
    <col min="10758" max="10758" width="11.875" style="539" customWidth="1"/>
    <col min="10759" max="10759" width="11.25" style="539" customWidth="1"/>
    <col min="10760" max="10760" width="27.375" style="539" customWidth="1"/>
    <col min="10761" max="10761" width="6.875" style="539" customWidth="1"/>
    <col min="10762" max="10762" width="11.75" style="539" customWidth="1"/>
    <col min="10763" max="10763" width="18.25" style="539" customWidth="1"/>
    <col min="10764" max="10764" width="15.375" style="539" customWidth="1"/>
    <col min="10765" max="10765" width="14.625" style="539" customWidth="1"/>
    <col min="10766" max="10766" width="14.125" style="539" customWidth="1"/>
    <col min="10767" max="10767" width="11.25" style="539" customWidth="1"/>
    <col min="10768" max="10768" width="12.375" style="539" customWidth="1"/>
    <col min="10769" max="10769" width="16.75" style="539" bestFit="1" customWidth="1"/>
    <col min="10770" max="10770" width="16.875" style="539" bestFit="1" customWidth="1"/>
    <col min="10771" max="10771" width="18" style="539" bestFit="1" customWidth="1"/>
    <col min="10772" max="10772" width="17" style="539" bestFit="1" customWidth="1"/>
    <col min="10773" max="10773" width="18" style="539" bestFit="1" customWidth="1"/>
    <col min="10774" max="10776" width="14.25" style="539" customWidth="1"/>
    <col min="10777" max="10777" width="13" style="539" customWidth="1"/>
    <col min="10778" max="10779" width="13.25" style="539" customWidth="1"/>
    <col min="10780" max="11008" width="9" style="539"/>
    <col min="11009" max="11009" width="20.125" style="539" customWidth="1"/>
    <col min="11010" max="11010" width="32.625" style="539" customWidth="1"/>
    <col min="11011" max="11011" width="35.625" style="539" customWidth="1"/>
    <col min="11012" max="11012" width="47.875" style="539" customWidth="1"/>
    <col min="11013" max="11013" width="13.375" style="539" customWidth="1"/>
    <col min="11014" max="11014" width="11.875" style="539" customWidth="1"/>
    <col min="11015" max="11015" width="11.25" style="539" customWidth="1"/>
    <col min="11016" max="11016" width="27.375" style="539" customWidth="1"/>
    <col min="11017" max="11017" width="6.875" style="539" customWidth="1"/>
    <col min="11018" max="11018" width="11.75" style="539" customWidth="1"/>
    <col min="11019" max="11019" width="18.25" style="539" customWidth="1"/>
    <col min="11020" max="11020" width="15.375" style="539" customWidth="1"/>
    <col min="11021" max="11021" width="14.625" style="539" customWidth="1"/>
    <col min="11022" max="11022" width="14.125" style="539" customWidth="1"/>
    <col min="11023" max="11023" width="11.25" style="539" customWidth="1"/>
    <col min="11024" max="11024" width="12.375" style="539" customWidth="1"/>
    <col min="11025" max="11025" width="16.75" style="539" bestFit="1" customWidth="1"/>
    <col min="11026" max="11026" width="16.875" style="539" bestFit="1" customWidth="1"/>
    <col min="11027" max="11027" width="18" style="539" bestFit="1" customWidth="1"/>
    <col min="11028" max="11028" width="17" style="539" bestFit="1" customWidth="1"/>
    <col min="11029" max="11029" width="18" style="539" bestFit="1" customWidth="1"/>
    <col min="11030" max="11032" width="14.25" style="539" customWidth="1"/>
    <col min="11033" max="11033" width="13" style="539" customWidth="1"/>
    <col min="11034" max="11035" width="13.25" style="539" customWidth="1"/>
    <col min="11036" max="11264" width="9" style="539"/>
    <col min="11265" max="11265" width="20.125" style="539" customWidth="1"/>
    <col min="11266" max="11266" width="32.625" style="539" customWidth="1"/>
    <col min="11267" max="11267" width="35.625" style="539" customWidth="1"/>
    <col min="11268" max="11268" width="47.875" style="539" customWidth="1"/>
    <col min="11269" max="11269" width="13.375" style="539" customWidth="1"/>
    <col min="11270" max="11270" width="11.875" style="539" customWidth="1"/>
    <col min="11271" max="11271" width="11.25" style="539" customWidth="1"/>
    <col min="11272" max="11272" width="27.375" style="539" customWidth="1"/>
    <col min="11273" max="11273" width="6.875" style="539" customWidth="1"/>
    <col min="11274" max="11274" width="11.75" style="539" customWidth="1"/>
    <col min="11275" max="11275" width="18.25" style="539" customWidth="1"/>
    <col min="11276" max="11276" width="15.375" style="539" customWidth="1"/>
    <col min="11277" max="11277" width="14.625" style="539" customWidth="1"/>
    <col min="11278" max="11278" width="14.125" style="539" customWidth="1"/>
    <col min="11279" max="11279" width="11.25" style="539" customWidth="1"/>
    <col min="11280" max="11280" width="12.375" style="539" customWidth="1"/>
    <col min="11281" max="11281" width="16.75" style="539" bestFit="1" customWidth="1"/>
    <col min="11282" max="11282" width="16.875" style="539" bestFit="1" customWidth="1"/>
    <col min="11283" max="11283" width="18" style="539" bestFit="1" customWidth="1"/>
    <col min="11284" max="11284" width="17" style="539" bestFit="1" customWidth="1"/>
    <col min="11285" max="11285" width="18" style="539" bestFit="1" customWidth="1"/>
    <col min="11286" max="11288" width="14.25" style="539" customWidth="1"/>
    <col min="11289" max="11289" width="13" style="539" customWidth="1"/>
    <col min="11290" max="11291" width="13.25" style="539" customWidth="1"/>
    <col min="11292" max="11520" width="9" style="539"/>
    <col min="11521" max="11521" width="20.125" style="539" customWidth="1"/>
    <col min="11522" max="11522" width="32.625" style="539" customWidth="1"/>
    <col min="11523" max="11523" width="35.625" style="539" customWidth="1"/>
    <col min="11524" max="11524" width="47.875" style="539" customWidth="1"/>
    <col min="11525" max="11525" width="13.375" style="539" customWidth="1"/>
    <col min="11526" max="11526" width="11.875" style="539" customWidth="1"/>
    <col min="11527" max="11527" width="11.25" style="539" customWidth="1"/>
    <col min="11528" max="11528" width="27.375" style="539" customWidth="1"/>
    <col min="11529" max="11529" width="6.875" style="539" customWidth="1"/>
    <col min="11530" max="11530" width="11.75" style="539" customWidth="1"/>
    <col min="11531" max="11531" width="18.25" style="539" customWidth="1"/>
    <col min="11532" max="11532" width="15.375" style="539" customWidth="1"/>
    <col min="11533" max="11533" width="14.625" style="539" customWidth="1"/>
    <col min="11534" max="11534" width="14.125" style="539" customWidth="1"/>
    <col min="11535" max="11535" width="11.25" style="539" customWidth="1"/>
    <col min="11536" max="11536" width="12.375" style="539" customWidth="1"/>
    <col min="11537" max="11537" width="16.75" style="539" bestFit="1" customWidth="1"/>
    <col min="11538" max="11538" width="16.875" style="539" bestFit="1" customWidth="1"/>
    <col min="11539" max="11539" width="18" style="539" bestFit="1" customWidth="1"/>
    <col min="11540" max="11540" width="17" style="539" bestFit="1" customWidth="1"/>
    <col min="11541" max="11541" width="18" style="539" bestFit="1" customWidth="1"/>
    <col min="11542" max="11544" width="14.25" style="539" customWidth="1"/>
    <col min="11545" max="11545" width="13" style="539" customWidth="1"/>
    <col min="11546" max="11547" width="13.25" style="539" customWidth="1"/>
    <col min="11548" max="11776" width="9" style="539"/>
    <col min="11777" max="11777" width="20.125" style="539" customWidth="1"/>
    <col min="11778" max="11778" width="32.625" style="539" customWidth="1"/>
    <col min="11779" max="11779" width="35.625" style="539" customWidth="1"/>
    <col min="11780" max="11780" width="47.875" style="539" customWidth="1"/>
    <col min="11781" max="11781" width="13.375" style="539" customWidth="1"/>
    <col min="11782" max="11782" width="11.875" style="539" customWidth="1"/>
    <col min="11783" max="11783" width="11.25" style="539" customWidth="1"/>
    <col min="11784" max="11784" width="27.375" style="539" customWidth="1"/>
    <col min="11785" max="11785" width="6.875" style="539" customWidth="1"/>
    <col min="11786" max="11786" width="11.75" style="539" customWidth="1"/>
    <col min="11787" max="11787" width="18.25" style="539" customWidth="1"/>
    <col min="11788" max="11788" width="15.375" style="539" customWidth="1"/>
    <col min="11789" max="11789" width="14.625" style="539" customWidth="1"/>
    <col min="11790" max="11790" width="14.125" style="539" customWidth="1"/>
    <col min="11791" max="11791" width="11.25" style="539" customWidth="1"/>
    <col min="11792" max="11792" width="12.375" style="539" customWidth="1"/>
    <col min="11793" max="11793" width="16.75" style="539" bestFit="1" customWidth="1"/>
    <col min="11794" max="11794" width="16.875" style="539" bestFit="1" customWidth="1"/>
    <col min="11795" max="11795" width="18" style="539" bestFit="1" customWidth="1"/>
    <col min="11796" max="11796" width="17" style="539" bestFit="1" customWidth="1"/>
    <col min="11797" max="11797" width="18" style="539" bestFit="1" customWidth="1"/>
    <col min="11798" max="11800" width="14.25" style="539" customWidth="1"/>
    <col min="11801" max="11801" width="13" style="539" customWidth="1"/>
    <col min="11802" max="11803" width="13.25" style="539" customWidth="1"/>
    <col min="11804" max="12032" width="9" style="539"/>
    <col min="12033" max="12033" width="20.125" style="539" customWidth="1"/>
    <col min="12034" max="12034" width="32.625" style="539" customWidth="1"/>
    <col min="12035" max="12035" width="35.625" style="539" customWidth="1"/>
    <col min="12036" max="12036" width="47.875" style="539" customWidth="1"/>
    <col min="12037" max="12037" width="13.375" style="539" customWidth="1"/>
    <col min="12038" max="12038" width="11.875" style="539" customWidth="1"/>
    <col min="12039" max="12039" width="11.25" style="539" customWidth="1"/>
    <col min="12040" max="12040" width="27.375" style="539" customWidth="1"/>
    <col min="12041" max="12041" width="6.875" style="539" customWidth="1"/>
    <col min="12042" max="12042" width="11.75" style="539" customWidth="1"/>
    <col min="12043" max="12043" width="18.25" style="539" customWidth="1"/>
    <col min="12044" max="12044" width="15.375" style="539" customWidth="1"/>
    <col min="12045" max="12045" width="14.625" style="539" customWidth="1"/>
    <col min="12046" max="12046" width="14.125" style="539" customWidth="1"/>
    <col min="12047" max="12047" width="11.25" style="539" customWidth="1"/>
    <col min="12048" max="12048" width="12.375" style="539" customWidth="1"/>
    <col min="12049" max="12049" width="16.75" style="539" bestFit="1" customWidth="1"/>
    <col min="12050" max="12050" width="16.875" style="539" bestFit="1" customWidth="1"/>
    <col min="12051" max="12051" width="18" style="539" bestFit="1" customWidth="1"/>
    <col min="12052" max="12052" width="17" style="539" bestFit="1" customWidth="1"/>
    <col min="12053" max="12053" width="18" style="539" bestFit="1" customWidth="1"/>
    <col min="12054" max="12056" width="14.25" style="539" customWidth="1"/>
    <col min="12057" max="12057" width="13" style="539" customWidth="1"/>
    <col min="12058" max="12059" width="13.25" style="539" customWidth="1"/>
    <col min="12060" max="12288" width="9" style="539"/>
    <col min="12289" max="12289" width="20.125" style="539" customWidth="1"/>
    <col min="12290" max="12290" width="32.625" style="539" customWidth="1"/>
    <col min="12291" max="12291" width="35.625" style="539" customWidth="1"/>
    <col min="12292" max="12292" width="47.875" style="539" customWidth="1"/>
    <col min="12293" max="12293" width="13.375" style="539" customWidth="1"/>
    <col min="12294" max="12294" width="11.875" style="539" customWidth="1"/>
    <col min="12295" max="12295" width="11.25" style="539" customWidth="1"/>
    <col min="12296" max="12296" width="27.375" style="539" customWidth="1"/>
    <col min="12297" max="12297" width="6.875" style="539" customWidth="1"/>
    <col min="12298" max="12298" width="11.75" style="539" customWidth="1"/>
    <col min="12299" max="12299" width="18.25" style="539" customWidth="1"/>
    <col min="12300" max="12300" width="15.375" style="539" customWidth="1"/>
    <col min="12301" max="12301" width="14.625" style="539" customWidth="1"/>
    <col min="12302" max="12302" width="14.125" style="539" customWidth="1"/>
    <col min="12303" max="12303" width="11.25" style="539" customWidth="1"/>
    <col min="12304" max="12304" width="12.375" style="539" customWidth="1"/>
    <col min="12305" max="12305" width="16.75" style="539" bestFit="1" customWidth="1"/>
    <col min="12306" max="12306" width="16.875" style="539" bestFit="1" customWidth="1"/>
    <col min="12307" max="12307" width="18" style="539" bestFit="1" customWidth="1"/>
    <col min="12308" max="12308" width="17" style="539" bestFit="1" customWidth="1"/>
    <col min="12309" max="12309" width="18" style="539" bestFit="1" customWidth="1"/>
    <col min="12310" max="12312" width="14.25" style="539" customWidth="1"/>
    <col min="12313" max="12313" width="13" style="539" customWidth="1"/>
    <col min="12314" max="12315" width="13.25" style="539" customWidth="1"/>
    <col min="12316" max="12544" width="9" style="539"/>
    <col min="12545" max="12545" width="20.125" style="539" customWidth="1"/>
    <col min="12546" max="12546" width="32.625" style="539" customWidth="1"/>
    <col min="12547" max="12547" width="35.625" style="539" customWidth="1"/>
    <col min="12548" max="12548" width="47.875" style="539" customWidth="1"/>
    <col min="12549" max="12549" width="13.375" style="539" customWidth="1"/>
    <col min="12550" max="12550" width="11.875" style="539" customWidth="1"/>
    <col min="12551" max="12551" width="11.25" style="539" customWidth="1"/>
    <col min="12552" max="12552" width="27.375" style="539" customWidth="1"/>
    <col min="12553" max="12553" width="6.875" style="539" customWidth="1"/>
    <col min="12554" max="12554" width="11.75" style="539" customWidth="1"/>
    <col min="12555" max="12555" width="18.25" style="539" customWidth="1"/>
    <col min="12556" max="12556" width="15.375" style="539" customWidth="1"/>
    <col min="12557" max="12557" width="14.625" style="539" customWidth="1"/>
    <col min="12558" max="12558" width="14.125" style="539" customWidth="1"/>
    <col min="12559" max="12559" width="11.25" style="539" customWidth="1"/>
    <col min="12560" max="12560" width="12.375" style="539" customWidth="1"/>
    <col min="12561" max="12561" width="16.75" style="539" bestFit="1" customWidth="1"/>
    <col min="12562" max="12562" width="16.875" style="539" bestFit="1" customWidth="1"/>
    <col min="12563" max="12563" width="18" style="539" bestFit="1" customWidth="1"/>
    <col min="12564" max="12564" width="17" style="539" bestFit="1" customWidth="1"/>
    <col min="12565" max="12565" width="18" style="539" bestFit="1" customWidth="1"/>
    <col min="12566" max="12568" width="14.25" style="539" customWidth="1"/>
    <col min="12569" max="12569" width="13" style="539" customWidth="1"/>
    <col min="12570" max="12571" width="13.25" style="539" customWidth="1"/>
    <col min="12572" max="12800" width="9" style="539"/>
    <col min="12801" max="12801" width="20.125" style="539" customWidth="1"/>
    <col min="12802" max="12802" width="32.625" style="539" customWidth="1"/>
    <col min="12803" max="12803" width="35.625" style="539" customWidth="1"/>
    <col min="12804" max="12804" width="47.875" style="539" customWidth="1"/>
    <col min="12805" max="12805" width="13.375" style="539" customWidth="1"/>
    <col min="12806" max="12806" width="11.875" style="539" customWidth="1"/>
    <col min="12807" max="12807" width="11.25" style="539" customWidth="1"/>
    <col min="12808" max="12808" width="27.375" style="539" customWidth="1"/>
    <col min="12809" max="12809" width="6.875" style="539" customWidth="1"/>
    <col min="12810" max="12810" width="11.75" style="539" customWidth="1"/>
    <col min="12811" max="12811" width="18.25" style="539" customWidth="1"/>
    <col min="12812" max="12812" width="15.375" style="539" customWidth="1"/>
    <col min="12813" max="12813" width="14.625" style="539" customWidth="1"/>
    <col min="12814" max="12814" width="14.125" style="539" customWidth="1"/>
    <col min="12815" max="12815" width="11.25" style="539" customWidth="1"/>
    <col min="12816" max="12816" width="12.375" style="539" customWidth="1"/>
    <col min="12817" max="12817" width="16.75" style="539" bestFit="1" customWidth="1"/>
    <col min="12818" max="12818" width="16.875" style="539" bestFit="1" customWidth="1"/>
    <col min="12819" max="12819" width="18" style="539" bestFit="1" customWidth="1"/>
    <col min="12820" max="12820" width="17" style="539" bestFit="1" customWidth="1"/>
    <col min="12821" max="12821" width="18" style="539" bestFit="1" customWidth="1"/>
    <col min="12822" max="12824" width="14.25" style="539" customWidth="1"/>
    <col min="12825" max="12825" width="13" style="539" customWidth="1"/>
    <col min="12826" max="12827" width="13.25" style="539" customWidth="1"/>
    <col min="12828" max="13056" width="9" style="539"/>
    <col min="13057" max="13057" width="20.125" style="539" customWidth="1"/>
    <col min="13058" max="13058" width="32.625" style="539" customWidth="1"/>
    <col min="13059" max="13059" width="35.625" style="539" customWidth="1"/>
    <col min="13060" max="13060" width="47.875" style="539" customWidth="1"/>
    <col min="13061" max="13061" width="13.375" style="539" customWidth="1"/>
    <col min="13062" max="13062" width="11.875" style="539" customWidth="1"/>
    <col min="13063" max="13063" width="11.25" style="539" customWidth="1"/>
    <col min="13064" max="13064" width="27.375" style="539" customWidth="1"/>
    <col min="13065" max="13065" width="6.875" style="539" customWidth="1"/>
    <col min="13066" max="13066" width="11.75" style="539" customWidth="1"/>
    <col min="13067" max="13067" width="18.25" style="539" customWidth="1"/>
    <col min="13068" max="13068" width="15.375" style="539" customWidth="1"/>
    <col min="13069" max="13069" width="14.625" style="539" customWidth="1"/>
    <col min="13070" max="13070" width="14.125" style="539" customWidth="1"/>
    <col min="13071" max="13071" width="11.25" style="539" customWidth="1"/>
    <col min="13072" max="13072" width="12.375" style="539" customWidth="1"/>
    <col min="13073" max="13073" width="16.75" style="539" bestFit="1" customWidth="1"/>
    <col min="13074" max="13074" width="16.875" style="539" bestFit="1" customWidth="1"/>
    <col min="13075" max="13075" width="18" style="539" bestFit="1" customWidth="1"/>
    <col min="13076" max="13076" width="17" style="539" bestFit="1" customWidth="1"/>
    <col min="13077" max="13077" width="18" style="539" bestFit="1" customWidth="1"/>
    <col min="13078" max="13080" width="14.25" style="539" customWidth="1"/>
    <col min="13081" max="13081" width="13" style="539" customWidth="1"/>
    <col min="13082" max="13083" width="13.25" style="539" customWidth="1"/>
    <col min="13084" max="13312" width="9" style="539"/>
    <col min="13313" max="13313" width="20.125" style="539" customWidth="1"/>
    <col min="13314" max="13314" width="32.625" style="539" customWidth="1"/>
    <col min="13315" max="13315" width="35.625" style="539" customWidth="1"/>
    <col min="13316" max="13316" width="47.875" style="539" customWidth="1"/>
    <col min="13317" max="13317" width="13.375" style="539" customWidth="1"/>
    <col min="13318" max="13318" width="11.875" style="539" customWidth="1"/>
    <col min="13319" max="13319" width="11.25" style="539" customWidth="1"/>
    <col min="13320" max="13320" width="27.375" style="539" customWidth="1"/>
    <col min="13321" max="13321" width="6.875" style="539" customWidth="1"/>
    <col min="13322" max="13322" width="11.75" style="539" customWidth="1"/>
    <col min="13323" max="13323" width="18.25" style="539" customWidth="1"/>
    <col min="13324" max="13324" width="15.375" style="539" customWidth="1"/>
    <col min="13325" max="13325" width="14.625" style="539" customWidth="1"/>
    <col min="13326" max="13326" width="14.125" style="539" customWidth="1"/>
    <col min="13327" max="13327" width="11.25" style="539" customWidth="1"/>
    <col min="13328" max="13328" width="12.375" style="539" customWidth="1"/>
    <col min="13329" max="13329" width="16.75" style="539" bestFit="1" customWidth="1"/>
    <col min="13330" max="13330" width="16.875" style="539" bestFit="1" customWidth="1"/>
    <col min="13331" max="13331" width="18" style="539" bestFit="1" customWidth="1"/>
    <col min="13332" max="13332" width="17" style="539" bestFit="1" customWidth="1"/>
    <col min="13333" max="13333" width="18" style="539" bestFit="1" customWidth="1"/>
    <col min="13334" max="13336" width="14.25" style="539" customWidth="1"/>
    <col min="13337" max="13337" width="13" style="539" customWidth="1"/>
    <col min="13338" max="13339" width="13.25" style="539" customWidth="1"/>
    <col min="13340" max="13568" width="9" style="539"/>
    <col min="13569" max="13569" width="20.125" style="539" customWidth="1"/>
    <col min="13570" max="13570" width="32.625" style="539" customWidth="1"/>
    <col min="13571" max="13571" width="35.625" style="539" customWidth="1"/>
    <col min="13572" max="13572" width="47.875" style="539" customWidth="1"/>
    <col min="13573" max="13573" width="13.375" style="539" customWidth="1"/>
    <col min="13574" max="13574" width="11.875" style="539" customWidth="1"/>
    <col min="13575" max="13575" width="11.25" style="539" customWidth="1"/>
    <col min="13576" max="13576" width="27.375" style="539" customWidth="1"/>
    <col min="13577" max="13577" width="6.875" style="539" customWidth="1"/>
    <col min="13578" max="13578" width="11.75" style="539" customWidth="1"/>
    <col min="13579" max="13579" width="18.25" style="539" customWidth="1"/>
    <col min="13580" max="13580" width="15.375" style="539" customWidth="1"/>
    <col min="13581" max="13581" width="14.625" style="539" customWidth="1"/>
    <col min="13582" max="13582" width="14.125" style="539" customWidth="1"/>
    <col min="13583" max="13583" width="11.25" style="539" customWidth="1"/>
    <col min="13584" max="13584" width="12.375" style="539" customWidth="1"/>
    <col min="13585" max="13585" width="16.75" style="539" bestFit="1" customWidth="1"/>
    <col min="13586" max="13586" width="16.875" style="539" bestFit="1" customWidth="1"/>
    <col min="13587" max="13587" width="18" style="539" bestFit="1" customWidth="1"/>
    <col min="13588" max="13588" width="17" style="539" bestFit="1" customWidth="1"/>
    <col min="13589" max="13589" width="18" style="539" bestFit="1" customWidth="1"/>
    <col min="13590" max="13592" width="14.25" style="539" customWidth="1"/>
    <col min="13593" max="13593" width="13" style="539" customWidth="1"/>
    <col min="13594" max="13595" width="13.25" style="539" customWidth="1"/>
    <col min="13596" max="13824" width="9" style="539"/>
    <col min="13825" max="13825" width="20.125" style="539" customWidth="1"/>
    <col min="13826" max="13826" width="32.625" style="539" customWidth="1"/>
    <col min="13827" max="13827" width="35.625" style="539" customWidth="1"/>
    <col min="13828" max="13828" width="47.875" style="539" customWidth="1"/>
    <col min="13829" max="13829" width="13.375" style="539" customWidth="1"/>
    <col min="13830" max="13830" width="11.875" style="539" customWidth="1"/>
    <col min="13831" max="13831" width="11.25" style="539" customWidth="1"/>
    <col min="13832" max="13832" width="27.375" style="539" customWidth="1"/>
    <col min="13833" max="13833" width="6.875" style="539" customWidth="1"/>
    <col min="13834" max="13834" width="11.75" style="539" customWidth="1"/>
    <col min="13835" max="13835" width="18.25" style="539" customWidth="1"/>
    <col min="13836" max="13836" width="15.375" style="539" customWidth="1"/>
    <col min="13837" max="13837" width="14.625" style="539" customWidth="1"/>
    <col min="13838" max="13838" width="14.125" style="539" customWidth="1"/>
    <col min="13839" max="13839" width="11.25" style="539" customWidth="1"/>
    <col min="13840" max="13840" width="12.375" style="539" customWidth="1"/>
    <col min="13841" max="13841" width="16.75" style="539" bestFit="1" customWidth="1"/>
    <col min="13842" max="13842" width="16.875" style="539" bestFit="1" customWidth="1"/>
    <col min="13843" max="13843" width="18" style="539" bestFit="1" customWidth="1"/>
    <col min="13844" max="13844" width="17" style="539" bestFit="1" customWidth="1"/>
    <col min="13845" max="13845" width="18" style="539" bestFit="1" customWidth="1"/>
    <col min="13846" max="13848" width="14.25" style="539" customWidth="1"/>
    <col min="13849" max="13849" width="13" style="539" customWidth="1"/>
    <col min="13850" max="13851" width="13.25" style="539" customWidth="1"/>
    <col min="13852" max="14080" width="9" style="539"/>
    <col min="14081" max="14081" width="20.125" style="539" customWidth="1"/>
    <col min="14082" max="14082" width="32.625" style="539" customWidth="1"/>
    <col min="14083" max="14083" width="35.625" style="539" customWidth="1"/>
    <col min="14084" max="14084" width="47.875" style="539" customWidth="1"/>
    <col min="14085" max="14085" width="13.375" style="539" customWidth="1"/>
    <col min="14086" max="14086" width="11.875" style="539" customWidth="1"/>
    <col min="14087" max="14087" width="11.25" style="539" customWidth="1"/>
    <col min="14088" max="14088" width="27.375" style="539" customWidth="1"/>
    <col min="14089" max="14089" width="6.875" style="539" customWidth="1"/>
    <col min="14090" max="14090" width="11.75" style="539" customWidth="1"/>
    <col min="14091" max="14091" width="18.25" style="539" customWidth="1"/>
    <col min="14092" max="14092" width="15.375" style="539" customWidth="1"/>
    <col min="14093" max="14093" width="14.625" style="539" customWidth="1"/>
    <col min="14094" max="14094" width="14.125" style="539" customWidth="1"/>
    <col min="14095" max="14095" width="11.25" style="539" customWidth="1"/>
    <col min="14096" max="14096" width="12.375" style="539" customWidth="1"/>
    <col min="14097" max="14097" width="16.75" style="539" bestFit="1" customWidth="1"/>
    <col min="14098" max="14098" width="16.875" style="539" bestFit="1" customWidth="1"/>
    <col min="14099" max="14099" width="18" style="539" bestFit="1" customWidth="1"/>
    <col min="14100" max="14100" width="17" style="539" bestFit="1" customWidth="1"/>
    <col min="14101" max="14101" width="18" style="539" bestFit="1" customWidth="1"/>
    <col min="14102" max="14104" width="14.25" style="539" customWidth="1"/>
    <col min="14105" max="14105" width="13" style="539" customWidth="1"/>
    <col min="14106" max="14107" width="13.25" style="539" customWidth="1"/>
    <col min="14108" max="14336" width="9" style="539"/>
    <col min="14337" max="14337" width="20.125" style="539" customWidth="1"/>
    <col min="14338" max="14338" width="32.625" style="539" customWidth="1"/>
    <col min="14339" max="14339" width="35.625" style="539" customWidth="1"/>
    <col min="14340" max="14340" width="47.875" style="539" customWidth="1"/>
    <col min="14341" max="14341" width="13.375" style="539" customWidth="1"/>
    <col min="14342" max="14342" width="11.875" style="539" customWidth="1"/>
    <col min="14343" max="14343" width="11.25" style="539" customWidth="1"/>
    <col min="14344" max="14344" width="27.375" style="539" customWidth="1"/>
    <col min="14345" max="14345" width="6.875" style="539" customWidth="1"/>
    <col min="14346" max="14346" width="11.75" style="539" customWidth="1"/>
    <col min="14347" max="14347" width="18.25" style="539" customWidth="1"/>
    <col min="14348" max="14348" width="15.375" style="539" customWidth="1"/>
    <col min="14349" max="14349" width="14.625" style="539" customWidth="1"/>
    <col min="14350" max="14350" width="14.125" style="539" customWidth="1"/>
    <col min="14351" max="14351" width="11.25" style="539" customWidth="1"/>
    <col min="14352" max="14352" width="12.375" style="539" customWidth="1"/>
    <col min="14353" max="14353" width="16.75" style="539" bestFit="1" customWidth="1"/>
    <col min="14354" max="14354" width="16.875" style="539" bestFit="1" customWidth="1"/>
    <col min="14355" max="14355" width="18" style="539" bestFit="1" customWidth="1"/>
    <col min="14356" max="14356" width="17" style="539" bestFit="1" customWidth="1"/>
    <col min="14357" max="14357" width="18" style="539" bestFit="1" customWidth="1"/>
    <col min="14358" max="14360" width="14.25" style="539" customWidth="1"/>
    <col min="14361" max="14361" width="13" style="539" customWidth="1"/>
    <col min="14362" max="14363" width="13.25" style="539" customWidth="1"/>
    <col min="14364" max="14592" width="9" style="539"/>
    <col min="14593" max="14593" width="20.125" style="539" customWidth="1"/>
    <col min="14594" max="14594" width="32.625" style="539" customWidth="1"/>
    <col min="14595" max="14595" width="35.625" style="539" customWidth="1"/>
    <col min="14596" max="14596" width="47.875" style="539" customWidth="1"/>
    <col min="14597" max="14597" width="13.375" style="539" customWidth="1"/>
    <col min="14598" max="14598" width="11.875" style="539" customWidth="1"/>
    <col min="14599" max="14599" width="11.25" style="539" customWidth="1"/>
    <col min="14600" max="14600" width="27.375" style="539" customWidth="1"/>
    <col min="14601" max="14601" width="6.875" style="539" customWidth="1"/>
    <col min="14602" max="14602" width="11.75" style="539" customWidth="1"/>
    <col min="14603" max="14603" width="18.25" style="539" customWidth="1"/>
    <col min="14604" max="14604" width="15.375" style="539" customWidth="1"/>
    <col min="14605" max="14605" width="14.625" style="539" customWidth="1"/>
    <col min="14606" max="14606" width="14.125" style="539" customWidth="1"/>
    <col min="14607" max="14607" width="11.25" style="539" customWidth="1"/>
    <col min="14608" max="14608" width="12.375" style="539" customWidth="1"/>
    <col min="14609" max="14609" width="16.75" style="539" bestFit="1" customWidth="1"/>
    <col min="14610" max="14610" width="16.875" style="539" bestFit="1" customWidth="1"/>
    <col min="14611" max="14611" width="18" style="539" bestFit="1" customWidth="1"/>
    <col min="14612" max="14612" width="17" style="539" bestFit="1" customWidth="1"/>
    <col min="14613" max="14613" width="18" style="539" bestFit="1" customWidth="1"/>
    <col min="14614" max="14616" width="14.25" style="539" customWidth="1"/>
    <col min="14617" max="14617" width="13" style="539" customWidth="1"/>
    <col min="14618" max="14619" width="13.25" style="539" customWidth="1"/>
    <col min="14620" max="14848" width="9" style="539"/>
    <col min="14849" max="14849" width="20.125" style="539" customWidth="1"/>
    <col min="14850" max="14850" width="32.625" style="539" customWidth="1"/>
    <col min="14851" max="14851" width="35.625" style="539" customWidth="1"/>
    <col min="14852" max="14852" width="47.875" style="539" customWidth="1"/>
    <col min="14853" max="14853" width="13.375" style="539" customWidth="1"/>
    <col min="14854" max="14854" width="11.875" style="539" customWidth="1"/>
    <col min="14855" max="14855" width="11.25" style="539" customWidth="1"/>
    <col min="14856" max="14856" width="27.375" style="539" customWidth="1"/>
    <col min="14857" max="14857" width="6.875" style="539" customWidth="1"/>
    <col min="14858" max="14858" width="11.75" style="539" customWidth="1"/>
    <col min="14859" max="14859" width="18.25" style="539" customWidth="1"/>
    <col min="14860" max="14860" width="15.375" style="539" customWidth="1"/>
    <col min="14861" max="14861" width="14.625" style="539" customWidth="1"/>
    <col min="14862" max="14862" width="14.125" style="539" customWidth="1"/>
    <col min="14863" max="14863" width="11.25" style="539" customWidth="1"/>
    <col min="14864" max="14864" width="12.375" style="539" customWidth="1"/>
    <col min="14865" max="14865" width="16.75" style="539" bestFit="1" customWidth="1"/>
    <col min="14866" max="14866" width="16.875" style="539" bestFit="1" customWidth="1"/>
    <col min="14867" max="14867" width="18" style="539" bestFit="1" customWidth="1"/>
    <col min="14868" max="14868" width="17" style="539" bestFit="1" customWidth="1"/>
    <col min="14869" max="14869" width="18" style="539" bestFit="1" customWidth="1"/>
    <col min="14870" max="14872" width="14.25" style="539" customWidth="1"/>
    <col min="14873" max="14873" width="13" style="539" customWidth="1"/>
    <col min="14874" max="14875" width="13.25" style="539" customWidth="1"/>
    <col min="14876" max="15104" width="9" style="539"/>
    <col min="15105" max="15105" width="20.125" style="539" customWidth="1"/>
    <col min="15106" max="15106" width="32.625" style="539" customWidth="1"/>
    <col min="15107" max="15107" width="35.625" style="539" customWidth="1"/>
    <col min="15108" max="15108" width="47.875" style="539" customWidth="1"/>
    <col min="15109" max="15109" width="13.375" style="539" customWidth="1"/>
    <col min="15110" max="15110" width="11.875" style="539" customWidth="1"/>
    <col min="15111" max="15111" width="11.25" style="539" customWidth="1"/>
    <col min="15112" max="15112" width="27.375" style="539" customWidth="1"/>
    <col min="15113" max="15113" width="6.875" style="539" customWidth="1"/>
    <col min="15114" max="15114" width="11.75" style="539" customWidth="1"/>
    <col min="15115" max="15115" width="18.25" style="539" customWidth="1"/>
    <col min="15116" max="15116" width="15.375" style="539" customWidth="1"/>
    <col min="15117" max="15117" width="14.625" style="539" customWidth="1"/>
    <col min="15118" max="15118" width="14.125" style="539" customWidth="1"/>
    <col min="15119" max="15119" width="11.25" style="539" customWidth="1"/>
    <col min="15120" max="15120" width="12.375" style="539" customWidth="1"/>
    <col min="15121" max="15121" width="16.75" style="539" bestFit="1" customWidth="1"/>
    <col min="15122" max="15122" width="16.875" style="539" bestFit="1" customWidth="1"/>
    <col min="15123" max="15123" width="18" style="539" bestFit="1" customWidth="1"/>
    <col min="15124" max="15124" width="17" style="539" bestFit="1" customWidth="1"/>
    <col min="15125" max="15125" width="18" style="539" bestFit="1" customWidth="1"/>
    <col min="15126" max="15128" width="14.25" style="539" customWidth="1"/>
    <col min="15129" max="15129" width="13" style="539" customWidth="1"/>
    <col min="15130" max="15131" width="13.25" style="539" customWidth="1"/>
    <col min="15132" max="15360" width="9" style="539"/>
    <col min="15361" max="15361" width="20.125" style="539" customWidth="1"/>
    <col min="15362" max="15362" width="32.625" style="539" customWidth="1"/>
    <col min="15363" max="15363" width="35.625" style="539" customWidth="1"/>
    <col min="15364" max="15364" width="47.875" style="539" customWidth="1"/>
    <col min="15365" max="15365" width="13.375" style="539" customWidth="1"/>
    <col min="15366" max="15366" width="11.875" style="539" customWidth="1"/>
    <col min="15367" max="15367" width="11.25" style="539" customWidth="1"/>
    <col min="15368" max="15368" width="27.375" style="539" customWidth="1"/>
    <col min="15369" max="15369" width="6.875" style="539" customWidth="1"/>
    <col min="15370" max="15370" width="11.75" style="539" customWidth="1"/>
    <col min="15371" max="15371" width="18.25" style="539" customWidth="1"/>
    <col min="15372" max="15372" width="15.375" style="539" customWidth="1"/>
    <col min="15373" max="15373" width="14.625" style="539" customWidth="1"/>
    <col min="15374" max="15374" width="14.125" style="539" customWidth="1"/>
    <col min="15375" max="15375" width="11.25" style="539" customWidth="1"/>
    <col min="15376" max="15376" width="12.375" style="539" customWidth="1"/>
    <col min="15377" max="15377" width="16.75" style="539" bestFit="1" customWidth="1"/>
    <col min="15378" max="15378" width="16.875" style="539" bestFit="1" customWidth="1"/>
    <col min="15379" max="15379" width="18" style="539" bestFit="1" customWidth="1"/>
    <col min="15380" max="15380" width="17" style="539" bestFit="1" customWidth="1"/>
    <col min="15381" max="15381" width="18" style="539" bestFit="1" customWidth="1"/>
    <col min="15382" max="15384" width="14.25" style="539" customWidth="1"/>
    <col min="15385" max="15385" width="13" style="539" customWidth="1"/>
    <col min="15386" max="15387" width="13.25" style="539" customWidth="1"/>
    <col min="15388" max="15616" width="9" style="539"/>
    <col min="15617" max="15617" width="20.125" style="539" customWidth="1"/>
    <col min="15618" max="15618" width="32.625" style="539" customWidth="1"/>
    <col min="15619" max="15619" width="35.625" style="539" customWidth="1"/>
    <col min="15620" max="15620" width="47.875" style="539" customWidth="1"/>
    <col min="15621" max="15621" width="13.375" style="539" customWidth="1"/>
    <col min="15622" max="15622" width="11.875" style="539" customWidth="1"/>
    <col min="15623" max="15623" width="11.25" style="539" customWidth="1"/>
    <col min="15624" max="15624" width="27.375" style="539" customWidth="1"/>
    <col min="15625" max="15625" width="6.875" style="539" customWidth="1"/>
    <col min="15626" max="15626" width="11.75" style="539" customWidth="1"/>
    <col min="15627" max="15627" width="18.25" style="539" customWidth="1"/>
    <col min="15628" max="15628" width="15.375" style="539" customWidth="1"/>
    <col min="15629" max="15629" width="14.625" style="539" customWidth="1"/>
    <col min="15630" max="15630" width="14.125" style="539" customWidth="1"/>
    <col min="15631" max="15631" width="11.25" style="539" customWidth="1"/>
    <col min="15632" max="15632" width="12.375" style="539" customWidth="1"/>
    <col min="15633" max="15633" width="16.75" style="539" bestFit="1" customWidth="1"/>
    <col min="15634" max="15634" width="16.875" style="539" bestFit="1" customWidth="1"/>
    <col min="15635" max="15635" width="18" style="539" bestFit="1" customWidth="1"/>
    <col min="15636" max="15636" width="17" style="539" bestFit="1" customWidth="1"/>
    <col min="15637" max="15637" width="18" style="539" bestFit="1" customWidth="1"/>
    <col min="15638" max="15640" width="14.25" style="539" customWidth="1"/>
    <col min="15641" max="15641" width="13" style="539" customWidth="1"/>
    <col min="15642" max="15643" width="13.25" style="539" customWidth="1"/>
    <col min="15644" max="15872" width="9" style="539"/>
    <col min="15873" max="15873" width="20.125" style="539" customWidth="1"/>
    <col min="15874" max="15874" width="32.625" style="539" customWidth="1"/>
    <col min="15875" max="15875" width="35.625" style="539" customWidth="1"/>
    <col min="15876" max="15876" width="47.875" style="539" customWidth="1"/>
    <col min="15877" max="15877" width="13.375" style="539" customWidth="1"/>
    <col min="15878" max="15878" width="11.875" style="539" customWidth="1"/>
    <col min="15879" max="15879" width="11.25" style="539" customWidth="1"/>
    <col min="15880" max="15880" width="27.375" style="539" customWidth="1"/>
    <col min="15881" max="15881" width="6.875" style="539" customWidth="1"/>
    <col min="15882" max="15882" width="11.75" style="539" customWidth="1"/>
    <col min="15883" max="15883" width="18.25" style="539" customWidth="1"/>
    <col min="15884" max="15884" width="15.375" style="539" customWidth="1"/>
    <col min="15885" max="15885" width="14.625" style="539" customWidth="1"/>
    <col min="15886" max="15886" width="14.125" style="539" customWidth="1"/>
    <col min="15887" max="15887" width="11.25" style="539" customWidth="1"/>
    <col min="15888" max="15888" width="12.375" style="539" customWidth="1"/>
    <col min="15889" max="15889" width="16.75" style="539" bestFit="1" customWidth="1"/>
    <col min="15890" max="15890" width="16.875" style="539" bestFit="1" customWidth="1"/>
    <col min="15891" max="15891" width="18" style="539" bestFit="1" customWidth="1"/>
    <col min="15892" max="15892" width="17" style="539" bestFit="1" customWidth="1"/>
    <col min="15893" max="15893" width="18" style="539" bestFit="1" customWidth="1"/>
    <col min="15894" max="15896" width="14.25" style="539" customWidth="1"/>
    <col min="15897" max="15897" width="13" style="539" customWidth="1"/>
    <col min="15898" max="15899" width="13.25" style="539" customWidth="1"/>
    <col min="15900" max="16128" width="9" style="539"/>
    <col min="16129" max="16129" width="20.125" style="539" customWidth="1"/>
    <col min="16130" max="16130" width="32.625" style="539" customWidth="1"/>
    <col min="16131" max="16131" width="35.625" style="539" customWidth="1"/>
    <col min="16132" max="16132" width="47.875" style="539" customWidth="1"/>
    <col min="16133" max="16133" width="13.375" style="539" customWidth="1"/>
    <col min="16134" max="16134" width="11.875" style="539" customWidth="1"/>
    <col min="16135" max="16135" width="11.25" style="539" customWidth="1"/>
    <col min="16136" max="16136" width="27.375" style="539" customWidth="1"/>
    <col min="16137" max="16137" width="6.875" style="539" customWidth="1"/>
    <col min="16138" max="16138" width="11.75" style="539" customWidth="1"/>
    <col min="16139" max="16139" width="18.25" style="539" customWidth="1"/>
    <col min="16140" max="16140" width="15.375" style="539" customWidth="1"/>
    <col min="16141" max="16141" width="14.625" style="539" customWidth="1"/>
    <col min="16142" max="16142" width="14.125" style="539" customWidth="1"/>
    <col min="16143" max="16143" width="11.25" style="539" customWidth="1"/>
    <col min="16144" max="16144" width="12.375" style="539" customWidth="1"/>
    <col min="16145" max="16145" width="16.75" style="539" bestFit="1" customWidth="1"/>
    <col min="16146" max="16146" width="16.875" style="539" bestFit="1" customWidth="1"/>
    <col min="16147" max="16147" width="18" style="539" bestFit="1" customWidth="1"/>
    <col min="16148" max="16148" width="17" style="539" bestFit="1" customWidth="1"/>
    <col min="16149" max="16149" width="18" style="539" bestFit="1" customWidth="1"/>
    <col min="16150" max="16152" width="14.25" style="539" customWidth="1"/>
    <col min="16153" max="16153" width="13" style="539" customWidth="1"/>
    <col min="16154" max="16155" width="13.25" style="539" customWidth="1"/>
    <col min="16156" max="16384" width="9" style="539"/>
  </cols>
  <sheetData>
    <row r="1" spans="1:27" s="582" customFormat="1" ht="35.25" customHeight="1">
      <c r="A1" s="581" t="s">
        <v>1130</v>
      </c>
      <c r="E1" s="583"/>
      <c r="F1" s="584"/>
      <c r="G1" s="585"/>
      <c r="H1" s="586"/>
      <c r="M1" s="587"/>
      <c r="N1" s="588"/>
      <c r="O1" s="589"/>
      <c r="P1" s="590"/>
      <c r="Q1" s="591"/>
      <c r="R1" s="591"/>
      <c r="S1" s="591"/>
      <c r="T1" s="591"/>
      <c r="U1" s="591"/>
      <c r="V1" s="588"/>
      <c r="W1" s="588"/>
      <c r="X1" s="588"/>
      <c r="Y1" s="592"/>
      <c r="Z1" s="588"/>
      <c r="AA1" s="588"/>
    </row>
    <row r="2" spans="1:27" s="584" customFormat="1" ht="33.75" customHeight="1">
      <c r="A2" s="593" t="s">
        <v>699</v>
      </c>
      <c r="B2" s="911" t="s">
        <v>2248</v>
      </c>
      <c r="C2" s="594" t="s">
        <v>700</v>
      </c>
      <c r="D2" s="594" t="s">
        <v>145</v>
      </c>
      <c r="E2" s="594" t="s">
        <v>701</v>
      </c>
      <c r="F2" s="594" t="s">
        <v>2247</v>
      </c>
      <c r="G2" s="595" t="s">
        <v>702</v>
      </c>
      <c r="H2" s="594" t="s">
        <v>703</v>
      </c>
      <c r="I2" s="594" t="s">
        <v>704</v>
      </c>
      <c r="J2" s="594" t="s">
        <v>705</v>
      </c>
      <c r="K2" s="594" t="s">
        <v>706</v>
      </c>
      <c r="L2" s="594" t="s">
        <v>707</v>
      </c>
      <c r="M2" s="594" t="s">
        <v>708</v>
      </c>
      <c r="N2" s="594" t="s">
        <v>207</v>
      </c>
      <c r="O2" s="594" t="s">
        <v>802</v>
      </c>
      <c r="P2" s="594" t="s">
        <v>709</v>
      </c>
      <c r="Q2" s="596" t="s">
        <v>710</v>
      </c>
      <c r="R2" s="596" t="s">
        <v>711</v>
      </c>
      <c r="S2" s="596" t="s">
        <v>712</v>
      </c>
      <c r="T2" s="596" t="s">
        <v>713</v>
      </c>
      <c r="U2" s="596" t="s">
        <v>714</v>
      </c>
      <c r="V2" s="596" t="s">
        <v>715</v>
      </c>
      <c r="W2" s="596" t="s">
        <v>716</v>
      </c>
      <c r="X2" s="596" t="s">
        <v>717</v>
      </c>
      <c r="Y2" s="597" t="s">
        <v>718</v>
      </c>
      <c r="Z2" s="598" t="s">
        <v>719</v>
      </c>
      <c r="AA2" s="598" t="s">
        <v>720</v>
      </c>
    </row>
    <row r="3" spans="1:27" ht="24.75" customHeight="1">
      <c r="A3" s="741" t="s">
        <v>1131</v>
      </c>
      <c r="B3" s="741" t="s">
        <v>1132</v>
      </c>
      <c r="C3" s="741" t="s">
        <v>1133</v>
      </c>
      <c r="D3" s="741" t="s">
        <v>1134</v>
      </c>
      <c r="E3" s="741" t="s">
        <v>782</v>
      </c>
      <c r="F3" s="741" t="s">
        <v>1135</v>
      </c>
      <c r="G3" s="741" t="str">
        <f>VLOOKUP(A3,'[4]ประกอบ DS 67'!C$2:S$146,17,FALSE)</f>
        <v>26/1/2024</v>
      </c>
      <c r="H3" s="741" t="s">
        <v>1136</v>
      </c>
      <c r="I3" s="741" t="s">
        <v>794</v>
      </c>
      <c r="J3" s="742"/>
      <c r="K3" s="741"/>
      <c r="L3" s="741" t="s">
        <v>1137</v>
      </c>
      <c r="M3" s="741" t="s">
        <v>1138</v>
      </c>
      <c r="N3" s="741" t="s">
        <v>98</v>
      </c>
      <c r="O3" s="741" t="s">
        <v>1139</v>
      </c>
      <c r="P3" s="741" t="s">
        <v>1140</v>
      </c>
      <c r="Q3" s="743">
        <v>11000000</v>
      </c>
      <c r="R3" s="743">
        <v>5400000</v>
      </c>
      <c r="S3" s="743">
        <v>5200000</v>
      </c>
      <c r="T3" s="743">
        <v>10000000</v>
      </c>
      <c r="U3" s="743">
        <v>31600000</v>
      </c>
      <c r="V3" s="743">
        <v>20</v>
      </c>
      <c r="W3" s="743">
        <v>5</v>
      </c>
      <c r="X3" s="743">
        <v>25</v>
      </c>
      <c r="Y3" s="744">
        <v>233.5</v>
      </c>
      <c r="Z3" s="743">
        <v>9008</v>
      </c>
      <c r="AA3" s="743">
        <v>1440</v>
      </c>
    </row>
    <row r="4" spans="1:27" ht="24.75" customHeight="1">
      <c r="A4" s="745" t="s">
        <v>1141</v>
      </c>
      <c r="B4" s="745" t="s">
        <v>1142</v>
      </c>
      <c r="C4" s="745" t="s">
        <v>1143</v>
      </c>
      <c r="D4" s="745" t="s">
        <v>1144</v>
      </c>
      <c r="E4" s="745" t="s">
        <v>782</v>
      </c>
      <c r="F4" s="745" t="s">
        <v>1135</v>
      </c>
      <c r="G4" s="745" t="str">
        <f>VLOOKUP(A4,'[4]ประกอบ DS 67'!C$2:S$146,17,FALSE)</f>
        <v>30/1/2024</v>
      </c>
      <c r="H4" s="745" t="s">
        <v>1145</v>
      </c>
      <c r="I4" s="745" t="s">
        <v>791</v>
      </c>
      <c r="J4" s="746"/>
      <c r="K4" s="745"/>
      <c r="L4" s="745" t="s">
        <v>1146</v>
      </c>
      <c r="M4" s="745" t="s">
        <v>37</v>
      </c>
      <c r="N4" s="745" t="s">
        <v>38</v>
      </c>
      <c r="O4" s="745" t="s">
        <v>793</v>
      </c>
      <c r="P4" s="746"/>
      <c r="Q4" s="747">
        <v>10000000</v>
      </c>
      <c r="R4" s="747">
        <v>10000000</v>
      </c>
      <c r="S4" s="747">
        <v>500000</v>
      </c>
      <c r="T4" s="747">
        <v>2000000</v>
      </c>
      <c r="U4" s="747">
        <v>22500000</v>
      </c>
      <c r="V4" s="747">
        <v>15</v>
      </c>
      <c r="W4" s="747">
        <v>5</v>
      </c>
      <c r="X4" s="747">
        <v>20</v>
      </c>
      <c r="Y4" s="748">
        <v>297</v>
      </c>
      <c r="Z4" s="747">
        <v>6716</v>
      </c>
      <c r="AA4" s="747">
        <v>1500</v>
      </c>
    </row>
    <row r="5" spans="1:27" ht="24.75" customHeight="1">
      <c r="A5" s="745" t="s">
        <v>1147</v>
      </c>
      <c r="B5" s="745" t="s">
        <v>1148</v>
      </c>
      <c r="C5" s="745" t="s">
        <v>1149</v>
      </c>
      <c r="D5" s="745" t="s">
        <v>1144</v>
      </c>
      <c r="E5" s="745" t="s">
        <v>782</v>
      </c>
      <c r="F5" s="745" t="s">
        <v>1135</v>
      </c>
      <c r="G5" s="745" t="str">
        <f>VLOOKUP(A5,'[4]ประกอบ DS 67'!C$2:S$146,17,FALSE)</f>
        <v>31/1/2024</v>
      </c>
      <c r="H5" s="745" t="s">
        <v>1150</v>
      </c>
      <c r="I5" s="745" t="s">
        <v>1034</v>
      </c>
      <c r="J5" s="746"/>
      <c r="K5" s="746"/>
      <c r="L5" s="745" t="s">
        <v>1021</v>
      </c>
      <c r="M5" s="745" t="s">
        <v>969</v>
      </c>
      <c r="N5" s="745" t="s">
        <v>4</v>
      </c>
      <c r="O5" s="745" t="s">
        <v>790</v>
      </c>
      <c r="P5" s="746"/>
      <c r="Q5" s="747">
        <v>15000000</v>
      </c>
      <c r="R5" s="747">
        <v>15000000</v>
      </c>
      <c r="S5" s="747">
        <v>10000000</v>
      </c>
      <c r="T5" s="747">
        <v>5000000</v>
      </c>
      <c r="U5" s="747">
        <v>45000000</v>
      </c>
      <c r="V5" s="747">
        <v>13</v>
      </c>
      <c r="W5" s="747">
        <v>15</v>
      </c>
      <c r="X5" s="747">
        <v>28</v>
      </c>
      <c r="Y5" s="748">
        <v>268</v>
      </c>
      <c r="Z5" s="747">
        <v>5309</v>
      </c>
      <c r="AA5" s="747">
        <v>1940</v>
      </c>
    </row>
    <row r="6" spans="1:27" ht="24.75" customHeight="1">
      <c r="A6" s="745" t="s">
        <v>1151</v>
      </c>
      <c r="B6" s="745" t="s">
        <v>1152</v>
      </c>
      <c r="C6" s="745" t="s">
        <v>1153</v>
      </c>
      <c r="D6" s="745" t="s">
        <v>1154</v>
      </c>
      <c r="E6" s="745" t="s">
        <v>82</v>
      </c>
      <c r="F6" s="745" t="s">
        <v>1071</v>
      </c>
      <c r="G6" s="745" t="str">
        <f>VLOOKUP(A6,'[4]ประกอบ DS 67'!C$2:S$146,17,FALSE)</f>
        <v>18/1/2024</v>
      </c>
      <c r="H6" s="745" t="s">
        <v>1155</v>
      </c>
      <c r="I6" s="745" t="s">
        <v>789</v>
      </c>
      <c r="J6" s="746"/>
      <c r="K6" s="746"/>
      <c r="L6" s="745" t="s">
        <v>1156</v>
      </c>
      <c r="M6" s="745" t="s">
        <v>1157</v>
      </c>
      <c r="N6" s="745" t="s">
        <v>45</v>
      </c>
      <c r="O6" s="745" t="s">
        <v>1158</v>
      </c>
      <c r="P6" s="745"/>
      <c r="Q6" s="747">
        <v>20000000</v>
      </c>
      <c r="R6" s="747">
        <v>50000000</v>
      </c>
      <c r="S6" s="747">
        <v>45000000</v>
      </c>
      <c r="T6" s="747">
        <v>30000000</v>
      </c>
      <c r="U6" s="747">
        <v>145000000</v>
      </c>
      <c r="V6" s="747">
        <v>15</v>
      </c>
      <c r="W6" s="747">
        <v>0</v>
      </c>
      <c r="X6" s="747">
        <v>15</v>
      </c>
      <c r="Y6" s="748">
        <v>2590.14</v>
      </c>
      <c r="Z6" s="747">
        <v>77735</v>
      </c>
      <c r="AA6" s="747">
        <v>6196</v>
      </c>
    </row>
    <row r="7" spans="1:27" ht="24.75" customHeight="1">
      <c r="A7" s="745" t="s">
        <v>1159</v>
      </c>
      <c r="B7" s="745" t="s">
        <v>1160</v>
      </c>
      <c r="C7" s="745" t="s">
        <v>1161</v>
      </c>
      <c r="D7" s="745" t="s">
        <v>1162</v>
      </c>
      <c r="E7" s="745" t="s">
        <v>67</v>
      </c>
      <c r="F7" s="745" t="s">
        <v>1019</v>
      </c>
      <c r="G7" s="745" t="str">
        <f>VLOOKUP(A7,'[4]ประกอบ DS 67'!C$2:S$146,17,FALSE)</f>
        <v>11/1/2024</v>
      </c>
      <c r="H7" s="745" t="s">
        <v>1163</v>
      </c>
      <c r="I7" s="745" t="s">
        <v>788</v>
      </c>
      <c r="J7" s="745" t="s">
        <v>12</v>
      </c>
      <c r="K7" s="745" t="s">
        <v>12</v>
      </c>
      <c r="L7" s="745" t="s">
        <v>1164</v>
      </c>
      <c r="M7" s="745" t="s">
        <v>1165</v>
      </c>
      <c r="N7" s="745" t="s">
        <v>754</v>
      </c>
      <c r="O7" s="745" t="s">
        <v>1166</v>
      </c>
      <c r="P7" s="746"/>
      <c r="Q7" s="747">
        <v>6000000</v>
      </c>
      <c r="R7" s="747">
        <v>30000000</v>
      </c>
      <c r="S7" s="747">
        <v>65000000</v>
      </c>
      <c r="T7" s="747">
        <v>5000000</v>
      </c>
      <c r="U7" s="747">
        <v>106000000</v>
      </c>
      <c r="V7" s="747">
        <v>25</v>
      </c>
      <c r="W7" s="747">
        <v>25</v>
      </c>
      <c r="X7" s="747">
        <v>50</v>
      </c>
      <c r="Y7" s="748">
        <v>601.51</v>
      </c>
      <c r="Z7" s="747">
        <v>22394</v>
      </c>
      <c r="AA7" s="747">
        <v>4906</v>
      </c>
    </row>
    <row r="8" spans="1:27" ht="24.75" customHeight="1">
      <c r="A8" s="745" t="s">
        <v>1167</v>
      </c>
      <c r="B8" s="745" t="s">
        <v>1168</v>
      </c>
      <c r="C8" s="745" t="s">
        <v>1169</v>
      </c>
      <c r="D8" s="745" t="s">
        <v>1170</v>
      </c>
      <c r="E8" s="745" t="s">
        <v>100</v>
      </c>
      <c r="F8" s="745" t="s">
        <v>1171</v>
      </c>
      <c r="G8" s="745" t="str">
        <f>VLOOKUP(A8,'[4]ประกอบ DS 67'!C$2:S$146,17,FALSE)</f>
        <v>11/1/2024</v>
      </c>
      <c r="H8" s="745" t="s">
        <v>1172</v>
      </c>
      <c r="I8" s="745" t="s">
        <v>783</v>
      </c>
      <c r="J8" s="745"/>
      <c r="K8" s="745"/>
      <c r="L8" s="745" t="s">
        <v>1173</v>
      </c>
      <c r="M8" s="745" t="s">
        <v>1174</v>
      </c>
      <c r="N8" s="745" t="s">
        <v>25</v>
      </c>
      <c r="O8" s="745" t="s">
        <v>1175</v>
      </c>
      <c r="P8" s="745" t="s">
        <v>1176</v>
      </c>
      <c r="Q8" s="747">
        <v>0</v>
      </c>
      <c r="R8" s="747">
        <v>0</v>
      </c>
      <c r="S8" s="747">
        <v>20000000</v>
      </c>
      <c r="T8" s="747">
        <v>10000000</v>
      </c>
      <c r="U8" s="747">
        <v>30000000</v>
      </c>
      <c r="V8" s="747">
        <v>60</v>
      </c>
      <c r="W8" s="747">
        <v>40</v>
      </c>
      <c r="X8" s="747">
        <v>100</v>
      </c>
      <c r="Y8" s="748">
        <v>3030.11</v>
      </c>
      <c r="Z8" s="747">
        <v>9984</v>
      </c>
      <c r="AA8" s="747">
        <v>4874</v>
      </c>
    </row>
    <row r="9" spans="1:27" ht="24.75" customHeight="1">
      <c r="A9" s="745" t="s">
        <v>1177</v>
      </c>
      <c r="B9" s="745" t="s">
        <v>1178</v>
      </c>
      <c r="C9" s="745" t="s">
        <v>1179</v>
      </c>
      <c r="D9" s="745" t="s">
        <v>1180</v>
      </c>
      <c r="E9" s="745" t="s">
        <v>23</v>
      </c>
      <c r="F9" s="745" t="s">
        <v>1053</v>
      </c>
      <c r="G9" s="745" t="str">
        <f>VLOOKUP(A9,'[4]ประกอบ DS 67'!C$2:S$146,17,FALSE)</f>
        <v>25/1/2024</v>
      </c>
      <c r="H9" s="745" t="s">
        <v>1181</v>
      </c>
      <c r="I9" s="745" t="s">
        <v>795</v>
      </c>
      <c r="J9" s="745"/>
      <c r="K9" s="745"/>
      <c r="L9" s="745" t="s">
        <v>1182</v>
      </c>
      <c r="M9" s="745" t="s">
        <v>1038</v>
      </c>
      <c r="N9" s="745" t="s">
        <v>0</v>
      </c>
      <c r="O9" s="745" t="s">
        <v>1039</v>
      </c>
      <c r="P9" s="745"/>
      <c r="Q9" s="747">
        <v>16166000</v>
      </c>
      <c r="R9" s="747">
        <v>40426000</v>
      </c>
      <c r="S9" s="747">
        <v>42482689</v>
      </c>
      <c r="T9" s="747">
        <v>20000000</v>
      </c>
      <c r="U9" s="747">
        <v>119074689</v>
      </c>
      <c r="V9" s="747">
        <v>10</v>
      </c>
      <c r="W9" s="747">
        <v>4</v>
      </c>
      <c r="X9" s="747">
        <v>14</v>
      </c>
      <c r="Y9" s="748">
        <v>3419.12</v>
      </c>
      <c r="Z9" s="747">
        <v>21112</v>
      </c>
      <c r="AA9" s="747">
        <v>4968</v>
      </c>
    </row>
    <row r="10" spans="1:27" ht="24.75" customHeight="1">
      <c r="A10" s="745" t="s">
        <v>1183</v>
      </c>
      <c r="B10" s="745" t="s">
        <v>1184</v>
      </c>
      <c r="C10" s="745" t="s">
        <v>1185</v>
      </c>
      <c r="D10" s="745" t="s">
        <v>1186</v>
      </c>
      <c r="E10" s="745" t="s">
        <v>442</v>
      </c>
      <c r="F10" s="745" t="s">
        <v>1187</v>
      </c>
      <c r="G10" s="745" t="str">
        <f>VLOOKUP(A10,'[4]ประกอบ DS 67'!C$2:S$146,17,FALSE)</f>
        <v>17/1/2024</v>
      </c>
      <c r="H10" s="745" t="s">
        <v>1188</v>
      </c>
      <c r="I10" s="745" t="s">
        <v>786</v>
      </c>
      <c r="J10" s="746"/>
      <c r="K10" s="746"/>
      <c r="L10" s="745" t="s">
        <v>1189</v>
      </c>
      <c r="M10" s="745" t="s">
        <v>1107</v>
      </c>
      <c r="N10" s="745" t="s">
        <v>14</v>
      </c>
      <c r="O10" s="745" t="s">
        <v>1108</v>
      </c>
      <c r="P10" s="745" t="s">
        <v>1190</v>
      </c>
      <c r="Q10" s="747">
        <v>100000000</v>
      </c>
      <c r="R10" s="747">
        <v>165000000</v>
      </c>
      <c r="S10" s="747">
        <v>215000000</v>
      </c>
      <c r="T10" s="747">
        <v>100000000</v>
      </c>
      <c r="U10" s="747">
        <v>580000000</v>
      </c>
      <c r="V10" s="747">
        <v>37</v>
      </c>
      <c r="W10" s="747">
        <v>16</v>
      </c>
      <c r="X10" s="747">
        <v>53</v>
      </c>
      <c r="Y10" s="748">
        <v>4876.33</v>
      </c>
      <c r="Z10" s="747">
        <v>91449</v>
      </c>
      <c r="AA10" s="747">
        <v>13867</v>
      </c>
    </row>
    <row r="11" spans="1:27" ht="24.75" customHeight="1">
      <c r="A11" s="745" t="s">
        <v>1191</v>
      </c>
      <c r="B11" s="745" t="s">
        <v>1192</v>
      </c>
      <c r="C11" s="745" t="s">
        <v>1193</v>
      </c>
      <c r="D11" s="745" t="s">
        <v>1194</v>
      </c>
      <c r="E11" s="745" t="s">
        <v>30</v>
      </c>
      <c r="F11" s="745" t="s">
        <v>1195</v>
      </c>
      <c r="G11" s="745" t="str">
        <f>VLOOKUP(A11,'[4]ประกอบ DS 67'!C$2:S$146,17,FALSE)</f>
        <v>4/1/2024</v>
      </c>
      <c r="H11" s="745" t="s">
        <v>1196</v>
      </c>
      <c r="I11" s="745" t="s">
        <v>795</v>
      </c>
      <c r="J11" s="746"/>
      <c r="K11" s="746"/>
      <c r="L11" s="745" t="s">
        <v>1197</v>
      </c>
      <c r="M11" s="745" t="s">
        <v>1096</v>
      </c>
      <c r="N11" s="745" t="s">
        <v>45</v>
      </c>
      <c r="O11" s="745" t="s">
        <v>1097</v>
      </c>
      <c r="P11" s="746"/>
      <c r="Q11" s="747">
        <v>4000000</v>
      </c>
      <c r="R11" s="747">
        <v>2000000</v>
      </c>
      <c r="S11" s="747">
        <v>27000000</v>
      </c>
      <c r="T11" s="747">
        <v>5000000</v>
      </c>
      <c r="U11" s="747">
        <v>38000000</v>
      </c>
      <c r="V11" s="747">
        <v>5</v>
      </c>
      <c r="W11" s="747">
        <v>0</v>
      </c>
      <c r="X11" s="747">
        <v>5</v>
      </c>
      <c r="Y11" s="748">
        <v>2785.69</v>
      </c>
      <c r="Z11" s="747">
        <v>2700</v>
      </c>
      <c r="AA11" s="747">
        <v>1716</v>
      </c>
    </row>
    <row r="12" spans="1:27" ht="24.75" customHeight="1">
      <c r="A12" s="745" t="s">
        <v>1198</v>
      </c>
      <c r="B12" s="745" t="s">
        <v>1199</v>
      </c>
      <c r="C12" s="745" t="s">
        <v>1200</v>
      </c>
      <c r="D12" s="745" t="s">
        <v>1201</v>
      </c>
      <c r="E12" s="745" t="s">
        <v>30</v>
      </c>
      <c r="F12" s="745" t="s">
        <v>1195</v>
      </c>
      <c r="G12" s="745" t="str">
        <f>VLOOKUP(A12,'[4]ประกอบ DS 67'!C$2:S$146,17,FALSE)</f>
        <v>3/1/2024</v>
      </c>
      <c r="H12" s="745" t="s">
        <v>1202</v>
      </c>
      <c r="I12" s="745" t="s">
        <v>786</v>
      </c>
      <c r="J12" s="746"/>
      <c r="K12" s="746" t="s">
        <v>1203</v>
      </c>
      <c r="L12" s="745" t="s">
        <v>1204</v>
      </c>
      <c r="M12" s="745" t="s">
        <v>1205</v>
      </c>
      <c r="N12" s="745" t="s">
        <v>45</v>
      </c>
      <c r="O12" s="745" t="s">
        <v>1206</v>
      </c>
      <c r="P12" s="745"/>
      <c r="Q12" s="747">
        <v>7000000</v>
      </c>
      <c r="R12" s="747">
        <v>7000000</v>
      </c>
      <c r="S12" s="747">
        <v>16000000</v>
      </c>
      <c r="T12" s="747">
        <v>10000000</v>
      </c>
      <c r="U12" s="747">
        <v>40000000</v>
      </c>
      <c r="V12" s="747">
        <v>5</v>
      </c>
      <c r="W12" s="747">
        <v>1</v>
      </c>
      <c r="X12" s="747">
        <v>6</v>
      </c>
      <c r="Y12" s="748">
        <v>3711.31</v>
      </c>
      <c r="Z12" s="747">
        <v>26020</v>
      </c>
      <c r="AA12" s="747">
        <v>200</v>
      </c>
    </row>
    <row r="13" spans="1:27" ht="24.75" customHeight="1">
      <c r="A13" s="745" t="s">
        <v>1207</v>
      </c>
      <c r="B13" s="745" t="s">
        <v>1208</v>
      </c>
      <c r="C13" s="745" t="s">
        <v>1209</v>
      </c>
      <c r="D13" s="745" t="s">
        <v>1210</v>
      </c>
      <c r="E13" s="745" t="s">
        <v>5</v>
      </c>
      <c r="F13" s="745" t="s">
        <v>1090</v>
      </c>
      <c r="G13" s="745" t="str">
        <f>VLOOKUP(A13,'[4]ประกอบ DS 67'!C$2:S$146,17,FALSE)</f>
        <v>30/1/2024</v>
      </c>
      <c r="H13" s="745" t="s">
        <v>1211</v>
      </c>
      <c r="I13" s="745" t="s">
        <v>792</v>
      </c>
      <c r="J13" s="746"/>
      <c r="K13" s="746"/>
      <c r="L13" s="745" t="s">
        <v>1212</v>
      </c>
      <c r="M13" s="745" t="s">
        <v>1212</v>
      </c>
      <c r="N13" s="745" t="s">
        <v>754</v>
      </c>
      <c r="O13" s="745" t="s">
        <v>1213</v>
      </c>
      <c r="P13" s="745" t="s">
        <v>1214</v>
      </c>
      <c r="Q13" s="747">
        <v>30000000</v>
      </c>
      <c r="R13" s="747">
        <v>70000000</v>
      </c>
      <c r="S13" s="747">
        <v>200000000</v>
      </c>
      <c r="T13" s="747">
        <v>100000000</v>
      </c>
      <c r="U13" s="747">
        <v>400000000</v>
      </c>
      <c r="V13" s="747">
        <v>99</v>
      </c>
      <c r="W13" s="747">
        <v>0</v>
      </c>
      <c r="X13" s="747">
        <v>99</v>
      </c>
      <c r="Y13" s="748">
        <v>11856.5</v>
      </c>
      <c r="Z13" s="747">
        <v>85456</v>
      </c>
      <c r="AA13" s="747">
        <v>13</v>
      </c>
    </row>
    <row r="14" spans="1:27" ht="24.75" customHeight="1">
      <c r="A14" s="745" t="s">
        <v>1215</v>
      </c>
      <c r="B14" s="745" t="s">
        <v>1216</v>
      </c>
      <c r="C14" s="745" t="s">
        <v>1217</v>
      </c>
      <c r="D14" s="745" t="s">
        <v>1218</v>
      </c>
      <c r="E14" s="745" t="s">
        <v>27</v>
      </c>
      <c r="F14" s="745" t="s">
        <v>984</v>
      </c>
      <c r="G14" s="745" t="str">
        <f>VLOOKUP(A14,'[4]ประกอบ DS 67'!C$2:S$146,17,FALSE)</f>
        <v>10/1/2024</v>
      </c>
      <c r="H14" s="745" t="s">
        <v>1219</v>
      </c>
      <c r="I14" s="745" t="s">
        <v>787</v>
      </c>
      <c r="J14" s="746"/>
      <c r="K14" s="746"/>
      <c r="L14" s="745" t="s">
        <v>1220</v>
      </c>
      <c r="M14" s="745" t="s">
        <v>37</v>
      </c>
      <c r="N14" s="745" t="s">
        <v>38</v>
      </c>
      <c r="O14" s="745" t="s">
        <v>793</v>
      </c>
      <c r="P14" s="745"/>
      <c r="Q14" s="747">
        <v>0</v>
      </c>
      <c r="R14" s="747">
        <v>0</v>
      </c>
      <c r="S14" s="747">
        <v>5000000</v>
      </c>
      <c r="T14" s="747">
        <v>5000000</v>
      </c>
      <c r="U14" s="747">
        <v>10000000</v>
      </c>
      <c r="V14" s="747">
        <v>7</v>
      </c>
      <c r="W14" s="747">
        <v>5</v>
      </c>
      <c r="X14" s="747">
        <v>12</v>
      </c>
      <c r="Y14" s="748">
        <v>790</v>
      </c>
      <c r="Z14" s="747">
        <v>11265</v>
      </c>
      <c r="AA14" s="747">
        <v>2790</v>
      </c>
    </row>
    <row r="15" spans="1:27" ht="24.75" customHeight="1">
      <c r="A15" s="745" t="s">
        <v>1221</v>
      </c>
      <c r="B15" s="745" t="s">
        <v>1222</v>
      </c>
      <c r="C15" s="745" t="s">
        <v>1223</v>
      </c>
      <c r="D15" s="745" t="s">
        <v>1224</v>
      </c>
      <c r="E15" s="745" t="s">
        <v>647</v>
      </c>
      <c r="F15" s="745" t="s">
        <v>1031</v>
      </c>
      <c r="G15" s="745" t="str">
        <f>VLOOKUP(A15,'[4]ประกอบ DS 67'!C$2:S$146,17,FALSE)</f>
        <v>5/1/2024</v>
      </c>
      <c r="H15" s="745" t="s">
        <v>1225</v>
      </c>
      <c r="I15" s="745" t="s">
        <v>794</v>
      </c>
      <c r="J15" s="746" t="s">
        <v>12</v>
      </c>
      <c r="K15" s="746" t="s">
        <v>12</v>
      </c>
      <c r="L15" s="745" t="s">
        <v>1226</v>
      </c>
      <c r="M15" s="745" t="s">
        <v>1227</v>
      </c>
      <c r="N15" s="745" t="s">
        <v>2</v>
      </c>
      <c r="O15" s="745" t="s">
        <v>1228</v>
      </c>
      <c r="P15" s="745" t="s">
        <v>1229</v>
      </c>
      <c r="Q15" s="747">
        <v>0</v>
      </c>
      <c r="R15" s="747">
        <v>86920000</v>
      </c>
      <c r="S15" s="747">
        <v>1700000000</v>
      </c>
      <c r="T15" s="747">
        <v>8600000</v>
      </c>
      <c r="U15" s="747">
        <v>1795520000</v>
      </c>
      <c r="V15" s="747">
        <v>5</v>
      </c>
      <c r="W15" s="747">
        <v>0</v>
      </c>
      <c r="X15" s="747">
        <v>5</v>
      </c>
      <c r="Y15" s="748">
        <v>152011.75599999999</v>
      </c>
      <c r="Z15" s="747">
        <v>1061112</v>
      </c>
      <c r="AA15" s="747">
        <v>552</v>
      </c>
    </row>
    <row r="16" spans="1:27" ht="24.75" customHeight="1">
      <c r="A16" s="745" t="s">
        <v>1230</v>
      </c>
      <c r="B16" s="745" t="s">
        <v>1231</v>
      </c>
      <c r="C16" s="745" t="s">
        <v>1232</v>
      </c>
      <c r="D16" s="745" t="s">
        <v>1233</v>
      </c>
      <c r="E16" s="745" t="s">
        <v>647</v>
      </c>
      <c r="F16" s="745" t="s">
        <v>1031</v>
      </c>
      <c r="G16" s="745" t="str">
        <f>VLOOKUP(A16,'[4]ประกอบ DS 67'!C$2:S$146,17,FALSE)</f>
        <v>10/1/2024</v>
      </c>
      <c r="H16" s="745" t="s">
        <v>1234</v>
      </c>
      <c r="I16" s="745"/>
      <c r="J16" s="746"/>
      <c r="K16" s="746" t="s">
        <v>1235</v>
      </c>
      <c r="L16" s="745" t="s">
        <v>1236</v>
      </c>
      <c r="M16" s="745" t="s">
        <v>1237</v>
      </c>
      <c r="N16" s="745" t="s">
        <v>99</v>
      </c>
      <c r="O16" s="745" t="s">
        <v>1238</v>
      </c>
      <c r="P16" s="746" t="s">
        <v>1239</v>
      </c>
      <c r="Q16" s="747">
        <v>0</v>
      </c>
      <c r="R16" s="747">
        <v>400000</v>
      </c>
      <c r="S16" s="747">
        <v>18000000</v>
      </c>
      <c r="T16" s="747">
        <v>700000</v>
      </c>
      <c r="U16" s="747">
        <v>19100000</v>
      </c>
      <c r="V16" s="747">
        <v>2</v>
      </c>
      <c r="W16" s="747">
        <v>1</v>
      </c>
      <c r="X16" s="747">
        <v>3</v>
      </c>
      <c r="Y16" s="748">
        <v>3129.16</v>
      </c>
      <c r="Z16" s="747">
        <v>10226</v>
      </c>
      <c r="AA16" s="747">
        <v>26</v>
      </c>
    </row>
    <row r="17" spans="1:27" ht="24.75" customHeight="1">
      <c r="A17" s="745" t="s">
        <v>1240</v>
      </c>
      <c r="B17" s="745" t="s">
        <v>1241</v>
      </c>
      <c r="C17" s="745" t="s">
        <v>1242</v>
      </c>
      <c r="D17" s="745" t="s">
        <v>1243</v>
      </c>
      <c r="E17" s="745" t="s">
        <v>647</v>
      </c>
      <c r="F17" s="745" t="s">
        <v>1031</v>
      </c>
      <c r="G17" s="745" t="str">
        <f>VLOOKUP(A17,'[4]ประกอบ DS 67'!C$2:S$146,17,FALSE)</f>
        <v>23/1/2024</v>
      </c>
      <c r="H17" s="745" t="s">
        <v>1244</v>
      </c>
      <c r="I17" s="745" t="s">
        <v>1036</v>
      </c>
      <c r="J17" s="746"/>
      <c r="K17" s="746" t="s">
        <v>1245</v>
      </c>
      <c r="L17" s="745" t="s">
        <v>1012</v>
      </c>
      <c r="M17" s="745" t="s">
        <v>1013</v>
      </c>
      <c r="N17" s="745" t="s">
        <v>8</v>
      </c>
      <c r="O17" s="745" t="s">
        <v>1014</v>
      </c>
      <c r="P17" s="746"/>
      <c r="Q17" s="747">
        <v>0</v>
      </c>
      <c r="R17" s="747">
        <v>0</v>
      </c>
      <c r="S17" s="747">
        <v>100180000</v>
      </c>
      <c r="T17" s="747">
        <v>4540000</v>
      </c>
      <c r="U17" s="747">
        <v>104720000</v>
      </c>
      <c r="V17" s="747">
        <v>2</v>
      </c>
      <c r="W17" s="747">
        <v>0</v>
      </c>
      <c r="X17" s="747">
        <v>2</v>
      </c>
      <c r="Y17" s="748">
        <v>10464.0797</v>
      </c>
      <c r="Z17" s="747">
        <v>26849</v>
      </c>
      <c r="AA17" s="747">
        <v>20450</v>
      </c>
    </row>
    <row r="18" spans="1:27" ht="24.75" customHeight="1">
      <c r="A18" s="745" t="s">
        <v>1246</v>
      </c>
      <c r="B18" s="745" t="s">
        <v>1247</v>
      </c>
      <c r="C18" s="745" t="s">
        <v>1248</v>
      </c>
      <c r="D18" s="745" t="s">
        <v>1249</v>
      </c>
      <c r="E18" s="745" t="s">
        <v>647</v>
      </c>
      <c r="F18" s="745" t="s">
        <v>1031</v>
      </c>
      <c r="G18" s="745" t="str">
        <f>VLOOKUP(A18,'[4]ประกอบ DS 67'!C$2:S$146,17,FALSE)</f>
        <v>23/1/2024</v>
      </c>
      <c r="H18" s="745" t="s">
        <v>1250</v>
      </c>
      <c r="I18" s="745" t="s">
        <v>792</v>
      </c>
      <c r="J18" s="746" t="s">
        <v>794</v>
      </c>
      <c r="K18" s="746" t="s">
        <v>1251</v>
      </c>
      <c r="L18" s="745" t="s">
        <v>1058</v>
      </c>
      <c r="M18" s="745" t="s">
        <v>1015</v>
      </c>
      <c r="N18" s="745" t="s">
        <v>0</v>
      </c>
      <c r="O18" s="745" t="s">
        <v>1016</v>
      </c>
      <c r="P18" s="746"/>
      <c r="Q18" s="747">
        <v>0</v>
      </c>
      <c r="R18" s="747">
        <v>19000000</v>
      </c>
      <c r="S18" s="747">
        <v>24739000</v>
      </c>
      <c r="T18" s="747">
        <v>1000000</v>
      </c>
      <c r="U18" s="747">
        <v>44739000</v>
      </c>
      <c r="V18" s="747">
        <v>5</v>
      </c>
      <c r="W18" s="747">
        <v>0</v>
      </c>
      <c r="X18" s="747">
        <v>5</v>
      </c>
      <c r="Y18" s="748">
        <v>4138.4799999999996</v>
      </c>
      <c r="Z18" s="747">
        <v>29176</v>
      </c>
      <c r="AA18" s="747">
        <v>12000</v>
      </c>
    </row>
    <row r="19" spans="1:27" ht="24.75" customHeight="1">
      <c r="A19" s="745" t="s">
        <v>1252</v>
      </c>
      <c r="B19" s="745" t="s">
        <v>1253</v>
      </c>
      <c r="C19" s="745" t="s">
        <v>1254</v>
      </c>
      <c r="D19" s="745" t="s">
        <v>1255</v>
      </c>
      <c r="E19" s="745" t="s">
        <v>647</v>
      </c>
      <c r="F19" s="745" t="s">
        <v>1031</v>
      </c>
      <c r="G19" s="745" t="str">
        <f>VLOOKUP(A19,'[4]ประกอบ DS 67'!C$2:S$146,17,FALSE)</f>
        <v>23/1/2024</v>
      </c>
      <c r="H19" s="745" t="s">
        <v>1256</v>
      </c>
      <c r="I19" s="745" t="s">
        <v>795</v>
      </c>
      <c r="J19" s="746" t="s">
        <v>12</v>
      </c>
      <c r="K19" s="746" t="s">
        <v>12</v>
      </c>
      <c r="L19" s="745" t="s">
        <v>1257</v>
      </c>
      <c r="M19" s="745" t="s">
        <v>1258</v>
      </c>
      <c r="N19" s="745" t="s">
        <v>726</v>
      </c>
      <c r="O19" s="745" t="s">
        <v>1259</v>
      </c>
      <c r="P19" s="746"/>
      <c r="Q19" s="747">
        <v>106985000</v>
      </c>
      <c r="R19" s="747">
        <v>11600000</v>
      </c>
      <c r="S19" s="747">
        <v>3359468954</v>
      </c>
      <c r="T19" s="747">
        <v>1213050000</v>
      </c>
      <c r="U19" s="747">
        <v>4691103954</v>
      </c>
      <c r="V19" s="747">
        <v>3</v>
      </c>
      <c r="W19" s="747">
        <v>0</v>
      </c>
      <c r="X19" s="747">
        <v>3</v>
      </c>
      <c r="Y19" s="748">
        <v>395817.94900000002</v>
      </c>
      <c r="Z19" s="747">
        <v>991029</v>
      </c>
      <c r="AA19" s="747">
        <v>0</v>
      </c>
    </row>
    <row r="20" spans="1:27" ht="24.75" customHeight="1">
      <c r="A20" s="745" t="s">
        <v>1260</v>
      </c>
      <c r="B20" s="745" t="s">
        <v>1261</v>
      </c>
      <c r="C20" s="745" t="s">
        <v>1254</v>
      </c>
      <c r="D20" s="745" t="s">
        <v>1262</v>
      </c>
      <c r="E20" s="745" t="s">
        <v>647</v>
      </c>
      <c r="F20" s="745" t="s">
        <v>1031</v>
      </c>
      <c r="G20" s="745" t="str">
        <f>VLOOKUP(A20,'[4]ประกอบ DS 67'!C$2:S$146,17,FALSE)</f>
        <v>23/1/2024</v>
      </c>
      <c r="H20" s="745" t="s">
        <v>1263</v>
      </c>
      <c r="I20" s="745" t="s">
        <v>795</v>
      </c>
      <c r="J20" s="746" t="s">
        <v>12</v>
      </c>
      <c r="K20" s="746" t="s">
        <v>12</v>
      </c>
      <c r="L20" s="745" t="s">
        <v>1257</v>
      </c>
      <c r="M20" s="745" t="s">
        <v>1258</v>
      </c>
      <c r="N20" s="745" t="s">
        <v>726</v>
      </c>
      <c r="O20" s="745" t="s">
        <v>1259</v>
      </c>
      <c r="P20" s="745"/>
      <c r="Q20" s="747">
        <v>74715000</v>
      </c>
      <c r="R20" s="747">
        <v>2900000</v>
      </c>
      <c r="S20" s="747">
        <v>1390131046</v>
      </c>
      <c r="T20" s="747">
        <v>1213050000</v>
      </c>
      <c r="U20" s="747">
        <v>2680796046</v>
      </c>
      <c r="V20" s="747">
        <v>0</v>
      </c>
      <c r="W20" s="747">
        <v>0</v>
      </c>
      <c r="X20" s="747">
        <v>0</v>
      </c>
      <c r="Y20" s="748">
        <v>134957.45699999999</v>
      </c>
      <c r="Z20" s="747">
        <v>692104</v>
      </c>
      <c r="AA20" s="747">
        <v>0</v>
      </c>
    </row>
    <row r="21" spans="1:27" ht="24.75" customHeight="1">
      <c r="A21" s="745" t="s">
        <v>1264</v>
      </c>
      <c r="B21" s="745" t="s">
        <v>1265</v>
      </c>
      <c r="C21" s="745" t="s">
        <v>1266</v>
      </c>
      <c r="D21" s="745" t="s">
        <v>1267</v>
      </c>
      <c r="E21" s="745" t="s">
        <v>647</v>
      </c>
      <c r="F21" s="745" t="s">
        <v>1031</v>
      </c>
      <c r="G21" s="745" t="str">
        <f>VLOOKUP(A21,'[4]ประกอบ DS 67'!C$2:S$146,17,FALSE)</f>
        <v>22/1/2024</v>
      </c>
      <c r="H21" s="745" t="s">
        <v>1268</v>
      </c>
      <c r="I21" s="745" t="s">
        <v>783</v>
      </c>
      <c r="J21" s="745" t="s">
        <v>12</v>
      </c>
      <c r="K21" s="745" t="s">
        <v>12</v>
      </c>
      <c r="L21" s="745" t="s">
        <v>1269</v>
      </c>
      <c r="M21" s="745" t="s">
        <v>1270</v>
      </c>
      <c r="N21" s="745" t="s">
        <v>90</v>
      </c>
      <c r="O21" s="745" t="s">
        <v>1271</v>
      </c>
      <c r="P21" s="745" t="s">
        <v>1272</v>
      </c>
      <c r="Q21" s="747">
        <v>58900000</v>
      </c>
      <c r="R21" s="747">
        <v>4880000</v>
      </c>
      <c r="S21" s="747">
        <v>742870015</v>
      </c>
      <c r="T21" s="747">
        <v>434850000</v>
      </c>
      <c r="U21" s="747">
        <v>1241500015</v>
      </c>
      <c r="V21" s="747">
        <v>1</v>
      </c>
      <c r="W21" s="747">
        <v>0</v>
      </c>
      <c r="X21" s="747">
        <v>1</v>
      </c>
      <c r="Y21" s="748">
        <v>77896.479999999996</v>
      </c>
      <c r="Z21" s="747">
        <v>318690</v>
      </c>
      <c r="AA21" s="747">
        <v>336</v>
      </c>
    </row>
    <row r="22" spans="1:27" ht="24.75" customHeight="1">
      <c r="A22" s="745" t="s">
        <v>1273</v>
      </c>
      <c r="B22" s="745" t="s">
        <v>1274</v>
      </c>
      <c r="C22" s="745" t="s">
        <v>1275</v>
      </c>
      <c r="D22" s="745" t="s">
        <v>1276</v>
      </c>
      <c r="E22" s="745" t="s">
        <v>647</v>
      </c>
      <c r="F22" s="745" t="s">
        <v>1031</v>
      </c>
      <c r="G22" s="745" t="str">
        <f>VLOOKUP(A22,'[4]ประกอบ DS 67'!C$2:S$146,17,FALSE)</f>
        <v>22/1/2024</v>
      </c>
      <c r="H22" s="745" t="s">
        <v>1277</v>
      </c>
      <c r="I22" s="745" t="s">
        <v>783</v>
      </c>
      <c r="J22" s="746" t="s">
        <v>12</v>
      </c>
      <c r="K22" s="746" t="s">
        <v>12</v>
      </c>
      <c r="L22" s="745" t="s">
        <v>1269</v>
      </c>
      <c r="M22" s="745" t="s">
        <v>1270</v>
      </c>
      <c r="N22" s="745" t="s">
        <v>90</v>
      </c>
      <c r="O22" s="745" t="s">
        <v>1271</v>
      </c>
      <c r="P22" s="745" t="s">
        <v>1278</v>
      </c>
      <c r="Q22" s="747">
        <v>75900000</v>
      </c>
      <c r="R22" s="747">
        <v>1220000</v>
      </c>
      <c r="S22" s="747">
        <v>955129985</v>
      </c>
      <c r="T22" s="747">
        <v>434850000</v>
      </c>
      <c r="U22" s="747">
        <v>1467099985</v>
      </c>
      <c r="V22" s="747">
        <v>3</v>
      </c>
      <c r="W22" s="747">
        <v>0</v>
      </c>
      <c r="X22" s="747">
        <v>3</v>
      </c>
      <c r="Y22" s="748">
        <v>99693.717999999993</v>
      </c>
      <c r="Z22" s="747">
        <v>410405</v>
      </c>
      <c r="AA22" s="747">
        <v>0</v>
      </c>
    </row>
    <row r="23" spans="1:27" ht="24.75" customHeight="1">
      <c r="A23" s="745" t="s">
        <v>1279</v>
      </c>
      <c r="B23" s="745" t="s">
        <v>1280</v>
      </c>
      <c r="C23" s="745" t="s">
        <v>1281</v>
      </c>
      <c r="D23" s="745" t="s">
        <v>1282</v>
      </c>
      <c r="E23" s="745" t="s">
        <v>647</v>
      </c>
      <c r="F23" s="745" t="s">
        <v>1031</v>
      </c>
      <c r="G23" s="745" t="str">
        <f>VLOOKUP(A23,'[4]ประกอบ DS 67'!C$2:S$146,17,FALSE)</f>
        <v>26/1/2024</v>
      </c>
      <c r="H23" s="745" t="s">
        <v>1283</v>
      </c>
      <c r="I23" s="745" t="s">
        <v>791</v>
      </c>
      <c r="J23" s="746"/>
      <c r="K23" s="746" t="s">
        <v>1284</v>
      </c>
      <c r="L23" s="745" t="s">
        <v>1285</v>
      </c>
      <c r="M23" s="745" t="s">
        <v>37</v>
      </c>
      <c r="N23" s="745" t="s">
        <v>38</v>
      </c>
      <c r="O23" s="745" t="s">
        <v>793</v>
      </c>
      <c r="P23" s="745"/>
      <c r="Q23" s="747">
        <v>0</v>
      </c>
      <c r="R23" s="747">
        <v>0</v>
      </c>
      <c r="S23" s="747">
        <v>51450000</v>
      </c>
      <c r="T23" s="747">
        <v>2370000</v>
      </c>
      <c r="U23" s="747">
        <v>53820000</v>
      </c>
      <c r="V23" s="747">
        <v>1</v>
      </c>
      <c r="W23" s="747">
        <v>0</v>
      </c>
      <c r="X23" s="747">
        <v>1</v>
      </c>
      <c r="Y23" s="748">
        <v>6364.19</v>
      </c>
      <c r="Z23" s="747">
        <v>13070</v>
      </c>
      <c r="AA23" s="747">
        <v>12664</v>
      </c>
    </row>
    <row r="24" spans="1:27" ht="24.75" customHeight="1">
      <c r="A24" s="745" t="s">
        <v>1286</v>
      </c>
      <c r="B24" s="745" t="s">
        <v>1287</v>
      </c>
      <c r="C24" s="745" t="s">
        <v>1288</v>
      </c>
      <c r="D24" s="745" t="s">
        <v>1289</v>
      </c>
      <c r="E24" s="745" t="s">
        <v>11</v>
      </c>
      <c r="F24" s="745" t="s">
        <v>1029</v>
      </c>
      <c r="G24" s="745" t="str">
        <f>VLOOKUP(A24,'[4]ประกอบ DS 67'!C$2:S$146,17,FALSE)</f>
        <v>31/1/2024</v>
      </c>
      <c r="H24" s="745" t="s">
        <v>964</v>
      </c>
      <c r="I24" s="745"/>
      <c r="J24" s="745"/>
      <c r="K24" s="745" t="s">
        <v>1290</v>
      </c>
      <c r="L24" s="745" t="s">
        <v>1291</v>
      </c>
      <c r="M24" s="745" t="s">
        <v>1292</v>
      </c>
      <c r="N24" s="745" t="s">
        <v>33</v>
      </c>
      <c r="O24" s="745" t="s">
        <v>1293</v>
      </c>
      <c r="P24" s="746"/>
      <c r="Q24" s="747">
        <v>8400000</v>
      </c>
      <c r="R24" s="747">
        <v>114000000</v>
      </c>
      <c r="S24" s="747">
        <v>1500000</v>
      </c>
      <c r="T24" s="747">
        <v>800000</v>
      </c>
      <c r="U24" s="747">
        <v>124700000</v>
      </c>
      <c r="V24" s="747">
        <v>23</v>
      </c>
      <c r="W24" s="747">
        <v>3</v>
      </c>
      <c r="X24" s="747">
        <v>26</v>
      </c>
      <c r="Y24" s="748">
        <v>81.599999999999994</v>
      </c>
      <c r="Z24" s="747">
        <v>292</v>
      </c>
      <c r="AA24" s="747">
        <v>292</v>
      </c>
    </row>
    <row r="25" spans="1:27" ht="24.75" customHeight="1">
      <c r="A25" s="745" t="s">
        <v>1294</v>
      </c>
      <c r="B25" s="745" t="s">
        <v>1295</v>
      </c>
      <c r="C25" s="745" t="s">
        <v>1296</v>
      </c>
      <c r="D25" s="745" t="s">
        <v>1297</v>
      </c>
      <c r="E25" s="745" t="s">
        <v>11</v>
      </c>
      <c r="F25" s="745" t="s">
        <v>1029</v>
      </c>
      <c r="G25" s="745" t="str">
        <f>VLOOKUP(A25,'[4]ประกอบ DS 67'!C$2:S$146,17,FALSE)</f>
        <v>31/1/2024</v>
      </c>
      <c r="H25" s="745" t="s">
        <v>1298</v>
      </c>
      <c r="I25" s="745" t="s">
        <v>788</v>
      </c>
      <c r="J25" s="746"/>
      <c r="K25" s="746" t="s">
        <v>1299</v>
      </c>
      <c r="L25" s="745" t="s">
        <v>1300</v>
      </c>
      <c r="M25" s="745" t="s">
        <v>1300</v>
      </c>
      <c r="N25" s="745" t="s">
        <v>33</v>
      </c>
      <c r="O25" s="745" t="s">
        <v>1301</v>
      </c>
      <c r="P25" s="745"/>
      <c r="Q25" s="747">
        <v>0</v>
      </c>
      <c r="R25" s="747">
        <v>20000000</v>
      </c>
      <c r="S25" s="747">
        <v>2000000</v>
      </c>
      <c r="T25" s="747">
        <v>20000000</v>
      </c>
      <c r="U25" s="747">
        <v>42000000</v>
      </c>
      <c r="V25" s="747">
        <v>18</v>
      </c>
      <c r="W25" s="747">
        <v>0</v>
      </c>
      <c r="X25" s="747">
        <v>18</v>
      </c>
      <c r="Y25" s="748">
        <v>105.6</v>
      </c>
      <c r="Z25" s="747">
        <v>100</v>
      </c>
      <c r="AA25" s="747">
        <v>100</v>
      </c>
    </row>
    <row r="26" spans="1:27" ht="24.75" customHeight="1">
      <c r="A26" s="745" t="s">
        <v>1302</v>
      </c>
      <c r="B26" s="745" t="s">
        <v>1303</v>
      </c>
      <c r="C26" s="745" t="s">
        <v>1304</v>
      </c>
      <c r="D26" s="745" t="s">
        <v>1305</v>
      </c>
      <c r="E26" s="745" t="s">
        <v>1196</v>
      </c>
      <c r="F26" s="745"/>
      <c r="G26" s="745" t="str">
        <f>VLOOKUP(A26,'[4]ประกอบ DS 67'!C$2:S$146,17,FALSE)</f>
        <v>19/1/2024</v>
      </c>
      <c r="H26" s="745" t="s">
        <v>1306</v>
      </c>
      <c r="I26" s="745" t="s">
        <v>794</v>
      </c>
      <c r="J26" s="745"/>
      <c r="K26" s="745"/>
      <c r="L26" s="745" t="s">
        <v>1307</v>
      </c>
      <c r="M26" s="745" t="s">
        <v>1113</v>
      </c>
      <c r="N26" s="745" t="s">
        <v>725</v>
      </c>
      <c r="O26" s="745" t="s">
        <v>1308</v>
      </c>
      <c r="P26" s="745" t="s">
        <v>1309</v>
      </c>
      <c r="Q26" s="747">
        <v>60000000</v>
      </c>
      <c r="R26" s="747">
        <v>40000000</v>
      </c>
      <c r="S26" s="747">
        <v>25000000</v>
      </c>
      <c r="T26" s="747">
        <v>20000000</v>
      </c>
      <c r="U26" s="747">
        <v>145000000</v>
      </c>
      <c r="V26" s="747">
        <v>30</v>
      </c>
      <c r="W26" s="747">
        <v>20</v>
      </c>
      <c r="X26" s="747">
        <v>50</v>
      </c>
      <c r="Y26" s="748">
        <v>4562.96</v>
      </c>
      <c r="Z26" s="747">
        <v>17207</v>
      </c>
      <c r="AA26" s="747">
        <v>2952</v>
      </c>
    </row>
    <row r="27" spans="1:27" ht="24.75" customHeight="1">
      <c r="A27" s="745" t="s">
        <v>1310</v>
      </c>
      <c r="B27" s="745" t="s">
        <v>1311</v>
      </c>
      <c r="C27" s="745" t="s">
        <v>1312</v>
      </c>
      <c r="D27" s="745" t="s">
        <v>1313</v>
      </c>
      <c r="E27" s="745" t="s">
        <v>1128</v>
      </c>
      <c r="F27" s="745" t="s">
        <v>1314</v>
      </c>
      <c r="G27" s="745" t="str">
        <f>VLOOKUP(A27,'[4]ประกอบ DS 67'!C$2:S$146,17,FALSE)</f>
        <v>29/1/2024</v>
      </c>
      <c r="H27" s="745" t="s">
        <v>1315</v>
      </c>
      <c r="I27" s="745"/>
      <c r="J27" s="746" t="s">
        <v>1316</v>
      </c>
      <c r="K27" s="746"/>
      <c r="L27" s="745" t="s">
        <v>1317</v>
      </c>
      <c r="M27" s="745" t="s">
        <v>1318</v>
      </c>
      <c r="N27" s="745" t="s">
        <v>33</v>
      </c>
      <c r="O27" s="745" t="s">
        <v>1319</v>
      </c>
      <c r="P27" s="746" t="s">
        <v>1320</v>
      </c>
      <c r="Q27" s="747">
        <v>40000</v>
      </c>
      <c r="R27" s="747">
        <v>40000</v>
      </c>
      <c r="S27" s="747">
        <v>35000000</v>
      </c>
      <c r="T27" s="747">
        <v>10000000</v>
      </c>
      <c r="U27" s="747">
        <v>45080000</v>
      </c>
      <c r="V27" s="747">
        <v>32</v>
      </c>
      <c r="W27" s="747">
        <v>31</v>
      </c>
      <c r="X27" s="747">
        <v>63</v>
      </c>
      <c r="Y27" s="748">
        <v>74.28</v>
      </c>
      <c r="Z27" s="747">
        <v>800</v>
      </c>
      <c r="AA27" s="747">
        <v>290</v>
      </c>
    </row>
    <row r="28" spans="1:27" ht="24.75" customHeight="1">
      <c r="A28" s="745" t="s">
        <v>1321</v>
      </c>
      <c r="B28" s="745" t="s">
        <v>1322</v>
      </c>
      <c r="C28" s="745" t="s">
        <v>1323</v>
      </c>
      <c r="D28" s="745" t="s">
        <v>1324</v>
      </c>
      <c r="E28" s="745" t="s">
        <v>316</v>
      </c>
      <c r="F28" s="745" t="s">
        <v>1325</v>
      </c>
      <c r="G28" s="745" t="str">
        <f>VLOOKUP(A28,'[4]ประกอบ DS 67'!C$2:S$146,17,FALSE)</f>
        <v>9/1/2024</v>
      </c>
      <c r="H28" s="745" t="s">
        <v>1326</v>
      </c>
      <c r="I28" s="745" t="s">
        <v>792</v>
      </c>
      <c r="J28" s="745"/>
      <c r="K28" s="746"/>
      <c r="L28" s="745" t="s">
        <v>1327</v>
      </c>
      <c r="M28" s="745" t="s">
        <v>1328</v>
      </c>
      <c r="N28" s="745" t="s">
        <v>4</v>
      </c>
      <c r="O28" s="745" t="s">
        <v>1329</v>
      </c>
      <c r="P28" s="746" t="s">
        <v>1330</v>
      </c>
      <c r="Q28" s="747">
        <v>0</v>
      </c>
      <c r="R28" s="747">
        <v>0</v>
      </c>
      <c r="S28" s="747">
        <v>5000000</v>
      </c>
      <c r="T28" s="747">
        <v>30000000</v>
      </c>
      <c r="U28" s="747">
        <v>35000000</v>
      </c>
      <c r="V28" s="747">
        <v>21</v>
      </c>
      <c r="W28" s="747">
        <v>2</v>
      </c>
      <c r="X28" s="747">
        <v>23</v>
      </c>
      <c r="Y28" s="748">
        <v>72.58</v>
      </c>
      <c r="Z28" s="747">
        <v>2144</v>
      </c>
      <c r="AA28" s="747">
        <v>1290</v>
      </c>
    </row>
    <row r="29" spans="1:27" ht="24.75" customHeight="1">
      <c r="A29" s="745" t="s">
        <v>1331</v>
      </c>
      <c r="B29" s="745" t="s">
        <v>1332</v>
      </c>
      <c r="C29" s="745" t="s">
        <v>1333</v>
      </c>
      <c r="D29" s="745" t="s">
        <v>1334</v>
      </c>
      <c r="E29" s="745" t="s">
        <v>1128</v>
      </c>
      <c r="F29" s="745" t="s">
        <v>1314</v>
      </c>
      <c r="G29" s="745" t="str">
        <f>VLOOKUP(A29,'[4]ประกอบ DS 67'!C$2:S$146,17,FALSE)</f>
        <v>10/1/2024</v>
      </c>
      <c r="H29" s="745" t="s">
        <v>1335</v>
      </c>
      <c r="I29" s="745" t="s">
        <v>789</v>
      </c>
      <c r="J29" s="746"/>
      <c r="K29" s="746"/>
      <c r="L29" s="745" t="s">
        <v>1336</v>
      </c>
      <c r="M29" s="745" t="s">
        <v>1063</v>
      </c>
      <c r="N29" s="745" t="s">
        <v>10</v>
      </c>
      <c r="O29" s="745" t="s">
        <v>1064</v>
      </c>
      <c r="P29" s="746"/>
      <c r="Q29" s="747">
        <v>1000000</v>
      </c>
      <c r="R29" s="747">
        <v>3000000</v>
      </c>
      <c r="S29" s="747">
        <v>5000000</v>
      </c>
      <c r="T29" s="747">
        <v>5000000</v>
      </c>
      <c r="U29" s="747">
        <v>14000000</v>
      </c>
      <c r="V29" s="747">
        <v>5</v>
      </c>
      <c r="W29" s="747">
        <v>5</v>
      </c>
      <c r="X29" s="747">
        <v>10</v>
      </c>
      <c r="Y29" s="748">
        <v>73</v>
      </c>
      <c r="Z29" s="747">
        <v>1564</v>
      </c>
      <c r="AA29" s="747">
        <v>915</v>
      </c>
    </row>
    <row r="30" spans="1:27" ht="24.75" customHeight="1">
      <c r="A30" s="745" t="s">
        <v>1337</v>
      </c>
      <c r="B30" s="745" t="s">
        <v>1338</v>
      </c>
      <c r="C30" s="745" t="s">
        <v>1333</v>
      </c>
      <c r="D30" s="745" t="s">
        <v>1334</v>
      </c>
      <c r="E30" s="745" t="s">
        <v>1128</v>
      </c>
      <c r="F30" s="745" t="s">
        <v>1314</v>
      </c>
      <c r="G30" s="745" t="str">
        <f>VLOOKUP(A30,'[4]ประกอบ DS 67'!C$2:S$146,17,FALSE)</f>
        <v>10/1/2024</v>
      </c>
      <c r="H30" s="745" t="s">
        <v>1339</v>
      </c>
      <c r="I30" s="746" t="s">
        <v>789</v>
      </c>
      <c r="J30" s="746" t="s">
        <v>12</v>
      </c>
      <c r="K30" s="746" t="s">
        <v>12</v>
      </c>
      <c r="L30" s="745" t="s">
        <v>1336</v>
      </c>
      <c r="M30" s="745" t="s">
        <v>1063</v>
      </c>
      <c r="N30" s="745" t="s">
        <v>10</v>
      </c>
      <c r="O30" s="745" t="s">
        <v>1064</v>
      </c>
      <c r="P30" s="746"/>
      <c r="Q30" s="747">
        <v>1000000</v>
      </c>
      <c r="R30" s="747">
        <v>3000000</v>
      </c>
      <c r="S30" s="747">
        <v>5000000</v>
      </c>
      <c r="T30" s="747">
        <v>5000000</v>
      </c>
      <c r="U30" s="747">
        <v>14000000</v>
      </c>
      <c r="V30" s="747">
        <v>5</v>
      </c>
      <c r="W30" s="747">
        <v>5</v>
      </c>
      <c r="X30" s="747">
        <v>10</v>
      </c>
      <c r="Y30" s="748">
        <v>73</v>
      </c>
      <c r="Z30" s="747">
        <v>3320</v>
      </c>
      <c r="AA30" s="747">
        <v>1200</v>
      </c>
    </row>
    <row r="31" spans="1:27" ht="24.75" customHeight="1">
      <c r="A31" s="745" t="s">
        <v>1340</v>
      </c>
      <c r="B31" s="745" t="s">
        <v>1341</v>
      </c>
      <c r="C31" s="745" t="s">
        <v>1342</v>
      </c>
      <c r="D31" s="745" t="s">
        <v>1343</v>
      </c>
      <c r="E31" s="745" t="s">
        <v>48</v>
      </c>
      <c r="F31" s="745" t="s">
        <v>1344</v>
      </c>
      <c r="G31" s="745" t="str">
        <f>VLOOKUP(A31,'[4]ประกอบ DS 67'!C$2:S$146,17,FALSE)</f>
        <v>4/1/2024</v>
      </c>
      <c r="H31" s="745" t="s">
        <v>1345</v>
      </c>
      <c r="I31" s="745" t="s">
        <v>1346</v>
      </c>
      <c r="J31" s="746"/>
      <c r="K31" s="746"/>
      <c r="L31" s="745" t="s">
        <v>1025</v>
      </c>
      <c r="M31" s="745" t="s">
        <v>1004</v>
      </c>
      <c r="N31" s="745" t="s">
        <v>8</v>
      </c>
      <c r="O31" s="745" t="s">
        <v>1005</v>
      </c>
      <c r="P31" s="746"/>
      <c r="Q31" s="747">
        <v>13000000</v>
      </c>
      <c r="R31" s="747">
        <v>145000000</v>
      </c>
      <c r="S31" s="747">
        <v>10000000</v>
      </c>
      <c r="T31" s="747">
        <v>20000000</v>
      </c>
      <c r="U31" s="747">
        <v>188000000</v>
      </c>
      <c r="V31" s="747">
        <v>10</v>
      </c>
      <c r="W31" s="747">
        <v>20</v>
      </c>
      <c r="X31" s="747">
        <v>30</v>
      </c>
      <c r="Y31" s="748">
        <v>61.82</v>
      </c>
      <c r="Z31" s="747">
        <v>7380</v>
      </c>
      <c r="AA31" s="747">
        <v>3169</v>
      </c>
    </row>
    <row r="32" spans="1:27" ht="24.75" customHeight="1">
      <c r="A32" s="745" t="s">
        <v>1347</v>
      </c>
      <c r="B32" s="745" t="s">
        <v>1348</v>
      </c>
      <c r="C32" s="745" t="s">
        <v>1349</v>
      </c>
      <c r="D32" s="745" t="s">
        <v>1350</v>
      </c>
      <c r="E32" s="745" t="s">
        <v>15</v>
      </c>
      <c r="F32" s="745" t="s">
        <v>1074</v>
      </c>
      <c r="G32" s="745" t="str">
        <f>VLOOKUP(A32,'[4]ประกอบ DS 67'!C$2:S$146,17,FALSE)</f>
        <v>23/1/2024</v>
      </c>
      <c r="H32" s="745" t="s">
        <v>789</v>
      </c>
      <c r="I32" s="745" t="s">
        <v>788</v>
      </c>
      <c r="J32" s="746"/>
      <c r="K32" s="746"/>
      <c r="L32" s="745" t="s">
        <v>1351</v>
      </c>
      <c r="M32" s="745" t="s">
        <v>1352</v>
      </c>
      <c r="N32" s="745" t="s">
        <v>727</v>
      </c>
      <c r="O32" s="745" t="s">
        <v>1353</v>
      </c>
      <c r="P32" s="746" t="s">
        <v>1354</v>
      </c>
      <c r="Q32" s="747">
        <v>32000000</v>
      </c>
      <c r="R32" s="747">
        <v>21510000</v>
      </c>
      <c r="S32" s="747">
        <v>7000000</v>
      </c>
      <c r="T32" s="747">
        <v>5000000</v>
      </c>
      <c r="U32" s="747">
        <v>65510000</v>
      </c>
      <c r="V32" s="747">
        <v>9</v>
      </c>
      <c r="W32" s="747">
        <v>31</v>
      </c>
      <c r="X32" s="747">
        <v>40</v>
      </c>
      <c r="Y32" s="748">
        <v>84.41</v>
      </c>
      <c r="Z32" s="747">
        <v>7700</v>
      </c>
      <c r="AA32" s="747">
        <v>367</v>
      </c>
    </row>
    <row r="33" spans="1:27" ht="24.75" customHeight="1">
      <c r="A33" s="745" t="s">
        <v>1355</v>
      </c>
      <c r="B33" s="745" t="s">
        <v>1356</v>
      </c>
      <c r="C33" s="745" t="s">
        <v>1357</v>
      </c>
      <c r="D33" s="745" t="s">
        <v>1358</v>
      </c>
      <c r="E33" s="745" t="s">
        <v>15</v>
      </c>
      <c r="F33" s="745" t="s">
        <v>1074</v>
      </c>
      <c r="G33" s="745" t="str">
        <f>VLOOKUP(A33,'[4]ประกอบ DS 67'!C$2:S$146,17,FALSE)</f>
        <v>31/1/2024</v>
      </c>
      <c r="H33" s="745" t="s">
        <v>1359</v>
      </c>
      <c r="I33" s="745" t="s">
        <v>786</v>
      </c>
      <c r="J33" s="745"/>
      <c r="K33" s="745"/>
      <c r="L33" s="745" t="s">
        <v>985</v>
      </c>
      <c r="M33" s="745" t="s">
        <v>37</v>
      </c>
      <c r="N33" s="745" t="s">
        <v>38</v>
      </c>
      <c r="O33" s="745" t="s">
        <v>793</v>
      </c>
      <c r="P33" s="746"/>
      <c r="Q33" s="747">
        <v>0</v>
      </c>
      <c r="R33" s="747">
        <v>0</v>
      </c>
      <c r="S33" s="747">
        <v>15000000</v>
      </c>
      <c r="T33" s="747">
        <v>5000000</v>
      </c>
      <c r="U33" s="747">
        <v>20000000</v>
      </c>
      <c r="V33" s="747">
        <v>30</v>
      </c>
      <c r="W33" s="747">
        <v>30</v>
      </c>
      <c r="X33" s="747">
        <v>60</v>
      </c>
      <c r="Y33" s="748">
        <v>498.44</v>
      </c>
      <c r="Z33" s="747">
        <v>1728</v>
      </c>
      <c r="AA33" s="747">
        <v>1728</v>
      </c>
    </row>
    <row r="34" spans="1:27" ht="24.75" customHeight="1">
      <c r="A34" s="745" t="s">
        <v>1360</v>
      </c>
      <c r="B34" s="745" t="s">
        <v>1361</v>
      </c>
      <c r="C34" s="745" t="s">
        <v>1362</v>
      </c>
      <c r="D34" s="749" t="s">
        <v>1363</v>
      </c>
      <c r="E34" s="745" t="s">
        <v>298</v>
      </c>
      <c r="F34" s="745" t="s">
        <v>1073</v>
      </c>
      <c r="G34" s="745" t="str">
        <f>VLOOKUP(A34,'[4]ประกอบ DS 67'!C$2:S$146,17,FALSE)</f>
        <v>19/1/2024</v>
      </c>
      <c r="H34" s="745" t="s">
        <v>1364</v>
      </c>
      <c r="I34" s="745" t="s">
        <v>784</v>
      </c>
      <c r="J34" s="746"/>
      <c r="K34" s="746" t="s">
        <v>1365</v>
      </c>
      <c r="L34" s="745" t="s">
        <v>1366</v>
      </c>
      <c r="M34" s="745" t="s">
        <v>1007</v>
      </c>
      <c r="N34" s="745" t="s">
        <v>6</v>
      </c>
      <c r="O34" s="745" t="s">
        <v>1008</v>
      </c>
      <c r="P34" s="746"/>
      <c r="Q34" s="747">
        <v>169560000</v>
      </c>
      <c r="R34" s="747">
        <v>80770567</v>
      </c>
      <c r="S34" s="747">
        <v>60923284</v>
      </c>
      <c r="T34" s="747">
        <v>60000000</v>
      </c>
      <c r="U34" s="747">
        <v>371253851</v>
      </c>
      <c r="V34" s="747">
        <v>6</v>
      </c>
      <c r="W34" s="747">
        <v>77</v>
      </c>
      <c r="X34" s="747">
        <v>83</v>
      </c>
      <c r="Y34" s="748">
        <v>465.86</v>
      </c>
      <c r="Z34" s="747">
        <v>14487</v>
      </c>
      <c r="AA34" s="747">
        <v>6934</v>
      </c>
    </row>
    <row r="35" spans="1:27" ht="24.75" customHeight="1">
      <c r="A35" s="745" t="s">
        <v>1367</v>
      </c>
      <c r="B35" s="745" t="s">
        <v>1368</v>
      </c>
      <c r="C35" s="745" t="s">
        <v>1369</v>
      </c>
      <c r="D35" s="745" t="s">
        <v>1370</v>
      </c>
      <c r="E35" s="745" t="s">
        <v>298</v>
      </c>
      <c r="F35" s="745" t="s">
        <v>1073</v>
      </c>
      <c r="G35" s="745" t="str">
        <f>VLOOKUP(A35,'[4]ประกอบ DS 67'!C$2:S$146,17,FALSE)</f>
        <v>23/1/2024</v>
      </c>
      <c r="H35" s="745" t="s">
        <v>1371</v>
      </c>
      <c r="I35" s="745" t="s">
        <v>1372</v>
      </c>
      <c r="J35" s="745" t="s">
        <v>1373</v>
      </c>
      <c r="K35" s="745" t="s">
        <v>1374</v>
      </c>
      <c r="L35" s="745" t="s">
        <v>1066</v>
      </c>
      <c r="M35" s="745" t="s">
        <v>969</v>
      </c>
      <c r="N35" s="745" t="s">
        <v>4</v>
      </c>
      <c r="O35" s="745" t="s">
        <v>790</v>
      </c>
      <c r="P35" s="745"/>
      <c r="Q35" s="747">
        <v>10000000</v>
      </c>
      <c r="R35" s="747">
        <v>8000000</v>
      </c>
      <c r="S35" s="747">
        <v>7500000</v>
      </c>
      <c r="T35" s="747">
        <v>2500000</v>
      </c>
      <c r="U35" s="747">
        <v>28000000</v>
      </c>
      <c r="V35" s="747">
        <v>4</v>
      </c>
      <c r="W35" s="747">
        <v>16</v>
      </c>
      <c r="X35" s="747">
        <v>20</v>
      </c>
      <c r="Y35" s="748">
        <v>213.08</v>
      </c>
      <c r="Z35" s="747">
        <v>1120</v>
      </c>
      <c r="AA35" s="747">
        <v>860</v>
      </c>
    </row>
    <row r="36" spans="1:27" ht="24.75" customHeight="1">
      <c r="A36" s="745" t="s">
        <v>1375</v>
      </c>
      <c r="B36" s="745" t="s">
        <v>1376</v>
      </c>
      <c r="C36" s="745" t="s">
        <v>1377</v>
      </c>
      <c r="D36" s="745" t="s">
        <v>1378</v>
      </c>
      <c r="E36" s="745" t="s">
        <v>671</v>
      </c>
      <c r="F36" s="745" t="s">
        <v>1379</v>
      </c>
      <c r="G36" s="745" t="str">
        <f>VLOOKUP(A36,'[4]ประกอบ DS 67'!C$2:S$146,17,FALSE)</f>
        <v>10/1/2024</v>
      </c>
      <c r="H36" s="745" t="s">
        <v>1380</v>
      </c>
      <c r="I36" s="745" t="s">
        <v>791</v>
      </c>
      <c r="J36" s="746"/>
      <c r="K36" s="746"/>
      <c r="L36" s="745" t="s">
        <v>1285</v>
      </c>
      <c r="M36" s="745" t="s">
        <v>37</v>
      </c>
      <c r="N36" s="745" t="s">
        <v>38</v>
      </c>
      <c r="O36" s="745" t="s">
        <v>793</v>
      </c>
      <c r="P36" s="746"/>
      <c r="Q36" s="747">
        <v>8000000</v>
      </c>
      <c r="R36" s="747">
        <v>6500000</v>
      </c>
      <c r="S36" s="747">
        <v>4000000</v>
      </c>
      <c r="T36" s="747">
        <v>1000000</v>
      </c>
      <c r="U36" s="747">
        <v>19500000</v>
      </c>
      <c r="V36" s="747">
        <v>6</v>
      </c>
      <c r="W36" s="747">
        <v>6</v>
      </c>
      <c r="X36" s="747">
        <v>12</v>
      </c>
      <c r="Y36" s="748">
        <v>96.8</v>
      </c>
      <c r="Z36" s="747">
        <v>6088</v>
      </c>
      <c r="AA36" s="747">
        <v>1050</v>
      </c>
    </row>
    <row r="37" spans="1:27" ht="24.75" customHeight="1">
      <c r="A37" s="745" t="s">
        <v>1381</v>
      </c>
      <c r="B37" s="745" t="s">
        <v>1382</v>
      </c>
      <c r="C37" s="745" t="s">
        <v>1383</v>
      </c>
      <c r="D37" s="745" t="s">
        <v>1384</v>
      </c>
      <c r="E37" s="745" t="s">
        <v>671</v>
      </c>
      <c r="F37" s="745" t="s">
        <v>1379</v>
      </c>
      <c r="G37" s="745" t="str">
        <f>VLOOKUP(A37,'[4]ประกอบ DS 67'!C$2:S$146,17,FALSE)</f>
        <v>23/1/2024</v>
      </c>
      <c r="H37" s="745" t="s">
        <v>1385</v>
      </c>
      <c r="I37" s="745" t="s">
        <v>785</v>
      </c>
      <c r="J37" s="745"/>
      <c r="K37" s="745"/>
      <c r="L37" s="745" t="s">
        <v>1386</v>
      </c>
      <c r="M37" s="745" t="s">
        <v>37</v>
      </c>
      <c r="N37" s="745" t="s">
        <v>38</v>
      </c>
      <c r="O37" s="745" t="s">
        <v>793</v>
      </c>
      <c r="P37" s="746"/>
      <c r="Q37" s="747">
        <v>10000000</v>
      </c>
      <c r="R37" s="747">
        <v>7000000</v>
      </c>
      <c r="S37" s="747">
        <v>1000000</v>
      </c>
      <c r="T37" s="747">
        <v>1500000</v>
      </c>
      <c r="U37" s="747">
        <v>19500000</v>
      </c>
      <c r="V37" s="747">
        <v>14</v>
      </c>
      <c r="W37" s="747">
        <v>13</v>
      </c>
      <c r="X37" s="747">
        <v>27</v>
      </c>
      <c r="Y37" s="748">
        <v>155.94999999999999</v>
      </c>
      <c r="Z37" s="747">
        <v>2420</v>
      </c>
      <c r="AA37" s="747">
        <v>2175</v>
      </c>
    </row>
    <row r="38" spans="1:27" ht="24.75" customHeight="1">
      <c r="A38" s="745" t="s">
        <v>1387</v>
      </c>
      <c r="B38" s="745" t="s">
        <v>1388</v>
      </c>
      <c r="C38" s="745" t="s">
        <v>1389</v>
      </c>
      <c r="D38" s="745" t="s">
        <v>1390</v>
      </c>
      <c r="E38" s="745" t="s">
        <v>671</v>
      </c>
      <c r="F38" s="745" t="s">
        <v>1379</v>
      </c>
      <c r="G38" s="745" t="str">
        <f>VLOOKUP(A38,'[4]ประกอบ DS 67'!C$2:S$146,17,FALSE)</f>
        <v>29/1/2024</v>
      </c>
      <c r="H38" s="745" t="s">
        <v>1391</v>
      </c>
      <c r="I38" s="745" t="s">
        <v>1346</v>
      </c>
      <c r="J38" s="745" t="s">
        <v>12</v>
      </c>
      <c r="K38" s="745" t="s">
        <v>12</v>
      </c>
      <c r="L38" s="745" t="s">
        <v>1392</v>
      </c>
      <c r="M38" s="745" t="s">
        <v>1059</v>
      </c>
      <c r="N38" s="745" t="s">
        <v>28</v>
      </c>
      <c r="O38" s="745" t="s">
        <v>1060</v>
      </c>
      <c r="P38" s="746" t="s">
        <v>1393</v>
      </c>
      <c r="Q38" s="747">
        <v>4000000</v>
      </c>
      <c r="R38" s="747">
        <v>30000000</v>
      </c>
      <c r="S38" s="747">
        <v>60000000</v>
      </c>
      <c r="T38" s="747">
        <v>5000000</v>
      </c>
      <c r="U38" s="747">
        <v>99000000</v>
      </c>
      <c r="V38" s="747">
        <v>35</v>
      </c>
      <c r="W38" s="747">
        <v>12</v>
      </c>
      <c r="X38" s="747">
        <v>47</v>
      </c>
      <c r="Y38" s="748">
        <v>323</v>
      </c>
      <c r="Z38" s="747">
        <v>6612</v>
      </c>
      <c r="AA38" s="747">
        <v>4680</v>
      </c>
    </row>
    <row r="39" spans="1:27" ht="24.75" customHeight="1">
      <c r="A39" s="745" t="s">
        <v>1394</v>
      </c>
      <c r="B39" s="745" t="s">
        <v>1395</v>
      </c>
      <c r="C39" s="745" t="s">
        <v>1396</v>
      </c>
      <c r="D39" s="745" t="s">
        <v>1397</v>
      </c>
      <c r="E39" s="745" t="s">
        <v>316</v>
      </c>
      <c r="F39" s="745" t="s">
        <v>1325</v>
      </c>
      <c r="G39" s="745" t="str">
        <f>VLOOKUP(A39,'[4]ประกอบ DS 67'!C$2:S$146,17,FALSE)</f>
        <v>12/1/2024</v>
      </c>
      <c r="H39" s="745" t="s">
        <v>1398</v>
      </c>
      <c r="I39" s="745" t="s">
        <v>780</v>
      </c>
      <c r="J39" s="746" t="s">
        <v>12</v>
      </c>
      <c r="K39" s="746" t="s">
        <v>12</v>
      </c>
      <c r="L39" s="745" t="s">
        <v>1399</v>
      </c>
      <c r="M39" s="745" t="s">
        <v>1400</v>
      </c>
      <c r="N39" s="745" t="s">
        <v>756</v>
      </c>
      <c r="O39" s="745" t="s">
        <v>1401</v>
      </c>
      <c r="P39" s="746" t="s">
        <v>1402</v>
      </c>
      <c r="Q39" s="747">
        <v>1000000</v>
      </c>
      <c r="R39" s="747">
        <v>1500000</v>
      </c>
      <c r="S39" s="747">
        <v>2000000</v>
      </c>
      <c r="T39" s="747">
        <v>2000000</v>
      </c>
      <c r="U39" s="747">
        <v>6500000</v>
      </c>
      <c r="V39" s="747">
        <v>2</v>
      </c>
      <c r="W39" s="747">
        <v>0</v>
      </c>
      <c r="X39" s="747">
        <v>2</v>
      </c>
      <c r="Y39" s="748">
        <v>270</v>
      </c>
      <c r="Z39" s="747">
        <v>2564</v>
      </c>
      <c r="AA39" s="747">
        <v>135</v>
      </c>
    </row>
    <row r="40" spans="1:27" ht="24.75" customHeight="1">
      <c r="A40" s="745" t="s">
        <v>1403</v>
      </c>
      <c r="B40" s="745" t="s">
        <v>1404</v>
      </c>
      <c r="C40" s="745" t="s">
        <v>1405</v>
      </c>
      <c r="D40" s="749" t="s">
        <v>1406</v>
      </c>
      <c r="E40" s="745" t="s">
        <v>316</v>
      </c>
      <c r="F40" s="745" t="s">
        <v>1325</v>
      </c>
      <c r="G40" s="745" t="str">
        <f>VLOOKUP(A40,'[4]ประกอบ DS 67'!C$2:S$146,17,FALSE)</f>
        <v>22/1/2024</v>
      </c>
      <c r="H40" s="745" t="s">
        <v>1407</v>
      </c>
      <c r="I40" s="745" t="s">
        <v>786</v>
      </c>
      <c r="J40" s="745" t="s">
        <v>12</v>
      </c>
      <c r="K40" s="745" t="s">
        <v>12</v>
      </c>
      <c r="L40" s="745" t="s">
        <v>1408</v>
      </c>
      <c r="M40" s="745" t="s">
        <v>1098</v>
      </c>
      <c r="N40" s="745" t="s">
        <v>32</v>
      </c>
      <c r="O40" s="745" t="s">
        <v>1099</v>
      </c>
      <c r="P40" s="746" t="s">
        <v>1409</v>
      </c>
      <c r="Q40" s="747">
        <v>0</v>
      </c>
      <c r="R40" s="747">
        <v>13000000</v>
      </c>
      <c r="S40" s="747">
        <v>10000000</v>
      </c>
      <c r="T40" s="747">
        <v>5000000</v>
      </c>
      <c r="U40" s="747">
        <v>28000000</v>
      </c>
      <c r="V40" s="747">
        <v>6</v>
      </c>
      <c r="W40" s="747">
        <v>7</v>
      </c>
      <c r="X40" s="747">
        <v>13</v>
      </c>
      <c r="Y40" s="748">
        <v>172.68</v>
      </c>
      <c r="Z40" s="747">
        <v>17014</v>
      </c>
      <c r="AA40" s="747">
        <v>1800</v>
      </c>
    </row>
    <row r="41" spans="1:27" ht="24.75" customHeight="1">
      <c r="A41" s="745" t="s">
        <v>1410</v>
      </c>
      <c r="B41" s="745" t="s">
        <v>1411</v>
      </c>
      <c r="C41" s="745" t="s">
        <v>1412</v>
      </c>
      <c r="D41" s="745" t="s">
        <v>1413</v>
      </c>
      <c r="E41" s="745" t="s">
        <v>316</v>
      </c>
      <c r="F41" s="745" t="s">
        <v>1325</v>
      </c>
      <c r="G41" s="745" t="str">
        <f>VLOOKUP(A41,'[4]ประกอบ DS 67'!C$2:S$146,17,FALSE)</f>
        <v>25/1/2024</v>
      </c>
      <c r="H41" s="745" t="s">
        <v>1414</v>
      </c>
      <c r="I41" s="745" t="s">
        <v>786</v>
      </c>
      <c r="J41" s="746" t="s">
        <v>12</v>
      </c>
      <c r="K41" s="746" t="s">
        <v>12</v>
      </c>
      <c r="L41" s="745" t="s">
        <v>1408</v>
      </c>
      <c r="M41" s="745" t="s">
        <v>1098</v>
      </c>
      <c r="N41" s="745" t="s">
        <v>32</v>
      </c>
      <c r="O41" s="745" t="s">
        <v>1099</v>
      </c>
      <c r="P41" s="746" t="s">
        <v>1415</v>
      </c>
      <c r="Q41" s="747">
        <v>60000</v>
      </c>
      <c r="R41" s="747">
        <v>2400000</v>
      </c>
      <c r="S41" s="747">
        <v>19700000</v>
      </c>
      <c r="T41" s="747">
        <v>21000000</v>
      </c>
      <c r="U41" s="747">
        <v>43160000</v>
      </c>
      <c r="V41" s="747">
        <v>23</v>
      </c>
      <c r="W41" s="747">
        <v>7</v>
      </c>
      <c r="X41" s="747">
        <v>30</v>
      </c>
      <c r="Y41" s="748">
        <v>191.39</v>
      </c>
      <c r="Z41" s="747">
        <v>5060</v>
      </c>
      <c r="AA41" s="747">
        <v>300</v>
      </c>
    </row>
    <row r="42" spans="1:27" ht="24.75" customHeight="1">
      <c r="A42" s="745" t="s">
        <v>1416</v>
      </c>
      <c r="B42" s="745" t="s">
        <v>1417</v>
      </c>
      <c r="C42" s="745" t="s">
        <v>1418</v>
      </c>
      <c r="D42" s="745" t="s">
        <v>1419</v>
      </c>
      <c r="E42" s="745" t="s">
        <v>780</v>
      </c>
      <c r="F42" s="745" t="s">
        <v>1033</v>
      </c>
      <c r="G42" s="745" t="str">
        <f>VLOOKUP(A42,'[4]ประกอบ DS 67'!C$2:S$146,17,FALSE)</f>
        <v>9/1/2024</v>
      </c>
      <c r="H42" s="745" t="s">
        <v>1420</v>
      </c>
      <c r="I42" s="745" t="s">
        <v>1034</v>
      </c>
      <c r="J42" s="745"/>
      <c r="K42" s="745"/>
      <c r="L42" s="745" t="s">
        <v>1421</v>
      </c>
      <c r="M42" s="745" t="s">
        <v>1422</v>
      </c>
      <c r="N42" s="745" t="s">
        <v>767</v>
      </c>
      <c r="O42" s="745" t="s">
        <v>1423</v>
      </c>
      <c r="P42" s="746"/>
      <c r="Q42" s="747">
        <v>2500000</v>
      </c>
      <c r="R42" s="747">
        <v>2936000</v>
      </c>
      <c r="S42" s="747">
        <v>5000000</v>
      </c>
      <c r="T42" s="747">
        <v>1000000</v>
      </c>
      <c r="U42" s="747">
        <v>11436000</v>
      </c>
      <c r="V42" s="747">
        <v>2</v>
      </c>
      <c r="W42" s="747">
        <v>0</v>
      </c>
      <c r="X42" s="747">
        <v>2</v>
      </c>
      <c r="Y42" s="748">
        <v>304.54000000000002</v>
      </c>
      <c r="Z42" s="747">
        <v>982</v>
      </c>
      <c r="AA42" s="747">
        <v>216</v>
      </c>
    </row>
    <row r="43" spans="1:27" ht="24.75" customHeight="1">
      <c r="A43" s="745" t="s">
        <v>1424</v>
      </c>
      <c r="B43" s="745" t="s">
        <v>1425</v>
      </c>
      <c r="C43" s="745" t="s">
        <v>1426</v>
      </c>
      <c r="D43" s="745" t="s">
        <v>1427</v>
      </c>
      <c r="E43" s="745" t="s">
        <v>82</v>
      </c>
      <c r="F43" s="745" t="s">
        <v>1071</v>
      </c>
      <c r="G43" s="745" t="str">
        <f>VLOOKUP(A43,'[4]ประกอบ DS 67'!C$2:S$146,17,FALSE)</f>
        <v>12/1/2024</v>
      </c>
      <c r="H43" s="745" t="s">
        <v>1428</v>
      </c>
      <c r="I43" s="746" t="s">
        <v>788</v>
      </c>
      <c r="J43" s="745"/>
      <c r="K43" s="746"/>
      <c r="L43" s="745" t="s">
        <v>1429</v>
      </c>
      <c r="M43" s="745" t="s">
        <v>1429</v>
      </c>
      <c r="N43" s="745" t="s">
        <v>767</v>
      </c>
      <c r="O43" s="745" t="s">
        <v>1430</v>
      </c>
      <c r="P43" s="746" t="s">
        <v>1431</v>
      </c>
      <c r="Q43" s="747">
        <v>0</v>
      </c>
      <c r="R43" s="747">
        <v>3000000</v>
      </c>
      <c r="S43" s="747">
        <v>12000000</v>
      </c>
      <c r="T43" s="747">
        <v>4000000</v>
      </c>
      <c r="U43" s="747">
        <v>19000000</v>
      </c>
      <c r="V43" s="747">
        <v>6</v>
      </c>
      <c r="W43" s="747">
        <v>1</v>
      </c>
      <c r="X43" s="747">
        <v>7</v>
      </c>
      <c r="Y43" s="748">
        <v>492.46</v>
      </c>
      <c r="Z43" s="747">
        <v>26554</v>
      </c>
      <c r="AA43" s="747">
        <v>2136</v>
      </c>
    </row>
    <row r="44" spans="1:27" ht="24.75" customHeight="1">
      <c r="A44" s="745" t="s">
        <v>1432</v>
      </c>
      <c r="B44" s="745" t="s">
        <v>1433</v>
      </c>
      <c r="C44" s="745" t="s">
        <v>1434</v>
      </c>
      <c r="D44" s="745" t="s">
        <v>1435</v>
      </c>
      <c r="E44" s="745" t="s">
        <v>3</v>
      </c>
      <c r="F44" s="745" t="s">
        <v>1436</v>
      </c>
      <c r="G44" s="745" t="str">
        <f>VLOOKUP(A44,'[4]ประกอบ DS 67'!C$2:S$146,17,FALSE)</f>
        <v>24/1/2024</v>
      </c>
      <c r="H44" s="745" t="s">
        <v>1437</v>
      </c>
      <c r="I44" s="745" t="s">
        <v>794</v>
      </c>
      <c r="J44" s="746" t="s">
        <v>12</v>
      </c>
      <c r="K44" s="746" t="s">
        <v>12</v>
      </c>
      <c r="L44" s="745" t="s">
        <v>1438</v>
      </c>
      <c r="M44" s="745" t="s">
        <v>1439</v>
      </c>
      <c r="N44" s="745" t="s">
        <v>745</v>
      </c>
      <c r="O44" s="745" t="s">
        <v>1440</v>
      </c>
      <c r="P44" s="746" t="s">
        <v>12</v>
      </c>
      <c r="Q44" s="747">
        <v>20000000</v>
      </c>
      <c r="R44" s="747">
        <v>5000000</v>
      </c>
      <c r="S44" s="747">
        <v>5000000</v>
      </c>
      <c r="T44" s="747">
        <v>5000000</v>
      </c>
      <c r="U44" s="747">
        <v>35000000</v>
      </c>
      <c r="V44" s="747">
        <v>30</v>
      </c>
      <c r="W44" s="747">
        <v>10</v>
      </c>
      <c r="X44" s="747">
        <v>40</v>
      </c>
      <c r="Y44" s="748">
        <v>140</v>
      </c>
      <c r="Z44" s="747">
        <v>15408</v>
      </c>
      <c r="AA44" s="747">
        <v>600</v>
      </c>
    </row>
    <row r="45" spans="1:27" ht="24.75" customHeight="1">
      <c r="A45" s="745" t="s">
        <v>1441</v>
      </c>
      <c r="B45" s="745" t="s">
        <v>1442</v>
      </c>
      <c r="C45" s="745" t="s">
        <v>1443</v>
      </c>
      <c r="D45" s="745" t="s">
        <v>1444</v>
      </c>
      <c r="E45" s="745" t="s">
        <v>68</v>
      </c>
      <c r="F45" s="745" t="s">
        <v>1048</v>
      </c>
      <c r="G45" s="745" t="str">
        <f>VLOOKUP(A45,'[4]ประกอบ DS 67'!C$2:S$146,17,FALSE)</f>
        <v>11/1/2024</v>
      </c>
      <c r="H45" s="745" t="s">
        <v>1445</v>
      </c>
      <c r="I45" s="745" t="s">
        <v>792</v>
      </c>
      <c r="J45" s="746"/>
      <c r="K45" s="746"/>
      <c r="L45" s="745" t="s">
        <v>1446</v>
      </c>
      <c r="M45" s="745" t="s">
        <v>1447</v>
      </c>
      <c r="N45" s="745" t="s">
        <v>98</v>
      </c>
      <c r="O45" s="745" t="s">
        <v>1448</v>
      </c>
      <c r="P45" s="746" t="s">
        <v>1449</v>
      </c>
      <c r="Q45" s="747">
        <v>10000000</v>
      </c>
      <c r="R45" s="747">
        <v>10000000</v>
      </c>
      <c r="S45" s="747">
        <v>10000000</v>
      </c>
      <c r="T45" s="747">
        <v>10000000</v>
      </c>
      <c r="U45" s="747">
        <v>40000000</v>
      </c>
      <c r="V45" s="747">
        <v>3</v>
      </c>
      <c r="W45" s="747">
        <v>2</v>
      </c>
      <c r="X45" s="747">
        <v>5</v>
      </c>
      <c r="Y45" s="748">
        <v>477</v>
      </c>
      <c r="Z45" s="747">
        <v>23000</v>
      </c>
      <c r="AA45" s="747">
        <v>2500</v>
      </c>
    </row>
    <row r="46" spans="1:27" ht="24.75" customHeight="1">
      <c r="A46" s="745" t="s">
        <v>1450</v>
      </c>
      <c r="B46" s="745" t="s">
        <v>1451</v>
      </c>
      <c r="C46" s="745" t="s">
        <v>1452</v>
      </c>
      <c r="D46" s="745" t="s">
        <v>1453</v>
      </c>
      <c r="E46" s="745" t="s">
        <v>68</v>
      </c>
      <c r="F46" s="745" t="s">
        <v>1048</v>
      </c>
      <c r="G46" s="745" t="str">
        <f>VLOOKUP(A46,'[4]ประกอบ DS 67'!C$2:S$146,17,FALSE)</f>
        <v>29/1/2024</v>
      </c>
      <c r="H46" s="745" t="s">
        <v>1454</v>
      </c>
      <c r="I46" s="745" t="s">
        <v>795</v>
      </c>
      <c r="J46" s="745" t="s">
        <v>12</v>
      </c>
      <c r="K46" s="745" t="s">
        <v>12</v>
      </c>
      <c r="L46" s="745" t="s">
        <v>1093</v>
      </c>
      <c r="M46" s="745" t="s">
        <v>1455</v>
      </c>
      <c r="N46" s="745" t="s">
        <v>28</v>
      </c>
      <c r="O46" s="745" t="s">
        <v>1456</v>
      </c>
      <c r="P46" s="746" t="s">
        <v>1457</v>
      </c>
      <c r="Q46" s="747">
        <v>10000000</v>
      </c>
      <c r="R46" s="747">
        <v>20000000</v>
      </c>
      <c r="S46" s="747">
        <v>80000000</v>
      </c>
      <c r="T46" s="747">
        <v>100000000</v>
      </c>
      <c r="U46" s="747">
        <v>210000000</v>
      </c>
      <c r="V46" s="747">
        <v>38</v>
      </c>
      <c r="W46" s="747">
        <v>17</v>
      </c>
      <c r="X46" s="747">
        <v>55</v>
      </c>
      <c r="Y46" s="748">
        <v>361.5</v>
      </c>
      <c r="Z46" s="747">
        <v>28231</v>
      </c>
      <c r="AA46" s="747">
        <v>4536</v>
      </c>
    </row>
    <row r="47" spans="1:27" ht="24.75" customHeight="1">
      <c r="A47" s="745" t="s">
        <v>1458</v>
      </c>
      <c r="B47" s="745" t="s">
        <v>1459</v>
      </c>
      <c r="C47" s="745" t="s">
        <v>1460</v>
      </c>
      <c r="D47" s="745" t="s">
        <v>1461</v>
      </c>
      <c r="E47" s="745" t="s">
        <v>74</v>
      </c>
      <c r="F47" s="745"/>
      <c r="G47" s="745" t="str">
        <f>VLOOKUP(A47,'[4]ประกอบ DS 67'!C$2:S$146,17,FALSE)</f>
        <v>18/1/2024</v>
      </c>
      <c r="H47" s="745" t="s">
        <v>1110</v>
      </c>
      <c r="I47" s="745" t="s">
        <v>783</v>
      </c>
      <c r="J47" s="746" t="s">
        <v>12</v>
      </c>
      <c r="K47" s="746" t="s">
        <v>12</v>
      </c>
      <c r="L47" s="745" t="s">
        <v>1462</v>
      </c>
      <c r="M47" s="745" t="s">
        <v>1059</v>
      </c>
      <c r="N47" s="745" t="s">
        <v>28</v>
      </c>
      <c r="O47" s="745" t="s">
        <v>1060</v>
      </c>
      <c r="P47" s="746" t="s">
        <v>1463</v>
      </c>
      <c r="Q47" s="747">
        <v>12000000</v>
      </c>
      <c r="R47" s="747">
        <v>7000000</v>
      </c>
      <c r="S47" s="747">
        <v>3000000</v>
      </c>
      <c r="T47" s="747">
        <v>2000000</v>
      </c>
      <c r="U47" s="747">
        <v>24000000</v>
      </c>
      <c r="V47" s="747">
        <v>40</v>
      </c>
      <c r="W47" s="747">
        <v>36</v>
      </c>
      <c r="X47" s="747">
        <v>76</v>
      </c>
      <c r="Y47" s="748">
        <v>134.80000000000001</v>
      </c>
      <c r="Z47" s="747">
        <v>8000</v>
      </c>
      <c r="AA47" s="747">
        <v>1740</v>
      </c>
    </row>
    <row r="48" spans="1:27" ht="24.75" customHeight="1">
      <c r="A48" s="745" t="s">
        <v>1464</v>
      </c>
      <c r="B48" s="745" t="s">
        <v>1465</v>
      </c>
      <c r="C48" s="745" t="s">
        <v>1466</v>
      </c>
      <c r="D48" s="745" t="s">
        <v>1467</v>
      </c>
      <c r="E48" s="745" t="s">
        <v>67</v>
      </c>
      <c r="F48" s="745" t="s">
        <v>1019</v>
      </c>
      <c r="G48" s="745" t="str">
        <f>VLOOKUP(A48,'[4]ประกอบ DS 67'!C$2:S$146,17,FALSE)</f>
        <v>18/1/2024</v>
      </c>
      <c r="H48" s="745" t="s">
        <v>1468</v>
      </c>
      <c r="I48" s="745" t="s">
        <v>783</v>
      </c>
      <c r="J48" s="745" t="s">
        <v>12</v>
      </c>
      <c r="K48" s="745" t="s">
        <v>12</v>
      </c>
      <c r="L48" s="745" t="s">
        <v>1469</v>
      </c>
      <c r="M48" s="745" t="s">
        <v>1056</v>
      </c>
      <c r="N48" s="745" t="s">
        <v>739</v>
      </c>
      <c r="O48" s="745" t="s">
        <v>1057</v>
      </c>
      <c r="P48" s="746" t="s">
        <v>1470</v>
      </c>
      <c r="Q48" s="747">
        <v>1000000</v>
      </c>
      <c r="R48" s="747">
        <v>2000000</v>
      </c>
      <c r="S48" s="747">
        <v>1000000</v>
      </c>
      <c r="T48" s="747">
        <v>500000</v>
      </c>
      <c r="U48" s="747">
        <v>4500000</v>
      </c>
      <c r="V48" s="747">
        <v>4</v>
      </c>
      <c r="W48" s="747">
        <v>3</v>
      </c>
      <c r="X48" s="747">
        <v>7</v>
      </c>
      <c r="Y48" s="748">
        <v>90.86</v>
      </c>
      <c r="Z48" s="747">
        <v>1850</v>
      </c>
      <c r="AA48" s="747">
        <v>564</v>
      </c>
    </row>
    <row r="49" spans="1:27" ht="24.75" customHeight="1">
      <c r="A49" s="745" t="s">
        <v>1471</v>
      </c>
      <c r="B49" s="745" t="s">
        <v>1472</v>
      </c>
      <c r="C49" s="745" t="s">
        <v>1473</v>
      </c>
      <c r="D49" s="745" t="s">
        <v>1474</v>
      </c>
      <c r="E49" s="745" t="s">
        <v>67</v>
      </c>
      <c r="F49" s="745" t="s">
        <v>1019</v>
      </c>
      <c r="G49" s="745" t="str">
        <f>VLOOKUP(A49,'[4]ประกอบ DS 67'!C$2:S$146,17,FALSE)</f>
        <v>25/1/2024</v>
      </c>
      <c r="H49" s="745" t="s">
        <v>1102</v>
      </c>
      <c r="I49" s="745" t="s">
        <v>791</v>
      </c>
      <c r="J49" s="745" t="s">
        <v>12</v>
      </c>
      <c r="K49" s="745" t="s">
        <v>12</v>
      </c>
      <c r="L49" s="745" t="s">
        <v>1475</v>
      </c>
      <c r="M49" s="745" t="s">
        <v>1476</v>
      </c>
      <c r="N49" s="745" t="s">
        <v>756</v>
      </c>
      <c r="O49" s="745" t="s">
        <v>1477</v>
      </c>
      <c r="P49" s="745" t="s">
        <v>1478</v>
      </c>
      <c r="Q49" s="747">
        <v>1000000</v>
      </c>
      <c r="R49" s="747">
        <v>3000000</v>
      </c>
      <c r="S49" s="747">
        <v>1000000</v>
      </c>
      <c r="T49" s="747">
        <v>1000000</v>
      </c>
      <c r="U49" s="747">
        <v>6000000</v>
      </c>
      <c r="V49" s="747">
        <v>12</v>
      </c>
      <c r="W49" s="747">
        <v>5</v>
      </c>
      <c r="X49" s="747">
        <v>17</v>
      </c>
      <c r="Y49" s="748">
        <v>462.69</v>
      </c>
      <c r="Z49" s="747">
        <v>6308</v>
      </c>
      <c r="AA49" s="747">
        <v>932</v>
      </c>
    </row>
    <row r="50" spans="1:27" ht="24.75" customHeight="1">
      <c r="A50" s="745" t="s">
        <v>1479</v>
      </c>
      <c r="B50" s="745" t="s">
        <v>1480</v>
      </c>
      <c r="C50" s="745" t="s">
        <v>1481</v>
      </c>
      <c r="D50" s="745" t="s">
        <v>1482</v>
      </c>
      <c r="E50" s="745" t="s">
        <v>86</v>
      </c>
      <c r="F50" s="745" t="s">
        <v>1078</v>
      </c>
      <c r="G50" s="745" t="str">
        <f>VLOOKUP(A50,'[4]ประกอบ DS 67'!C$2:S$146,17,FALSE)</f>
        <v>26/1/2024</v>
      </c>
      <c r="H50" s="745" t="s">
        <v>1092</v>
      </c>
      <c r="I50" s="745" t="s">
        <v>786</v>
      </c>
      <c r="J50" s="746" t="s">
        <v>12</v>
      </c>
      <c r="K50" s="746" t="s">
        <v>12</v>
      </c>
      <c r="L50" s="745" t="s">
        <v>1087</v>
      </c>
      <c r="M50" s="745" t="s">
        <v>1059</v>
      </c>
      <c r="N50" s="745" t="s">
        <v>28</v>
      </c>
      <c r="O50" s="745" t="s">
        <v>1060</v>
      </c>
      <c r="P50" s="746" t="s">
        <v>1483</v>
      </c>
      <c r="Q50" s="747">
        <v>0</v>
      </c>
      <c r="R50" s="747">
        <v>0</v>
      </c>
      <c r="S50" s="747">
        <v>30000000</v>
      </c>
      <c r="T50" s="747">
        <v>3000000</v>
      </c>
      <c r="U50" s="747">
        <v>33000000</v>
      </c>
      <c r="V50" s="747">
        <v>13</v>
      </c>
      <c r="W50" s="747">
        <v>14</v>
      </c>
      <c r="X50" s="747">
        <v>27</v>
      </c>
      <c r="Y50" s="748">
        <v>317</v>
      </c>
      <c r="Z50" s="747">
        <v>2929</v>
      </c>
      <c r="AA50" s="747">
        <v>2678</v>
      </c>
    </row>
    <row r="51" spans="1:27" ht="24.75" customHeight="1">
      <c r="A51" s="745" t="s">
        <v>1484</v>
      </c>
      <c r="B51" s="745" t="s">
        <v>1485</v>
      </c>
      <c r="C51" s="745" t="s">
        <v>1486</v>
      </c>
      <c r="D51" s="745" t="s">
        <v>1487</v>
      </c>
      <c r="E51" s="745" t="s">
        <v>395</v>
      </c>
      <c r="F51" s="745" t="s">
        <v>1488</v>
      </c>
      <c r="G51" s="745" t="str">
        <f>VLOOKUP(A51,'[4]ประกอบ DS 67'!C$2:S$146,17,FALSE)</f>
        <v>11/1/2024</v>
      </c>
      <c r="H51" s="745" t="s">
        <v>1489</v>
      </c>
      <c r="I51" s="745" t="s">
        <v>786</v>
      </c>
      <c r="J51" s="746"/>
      <c r="K51" s="746"/>
      <c r="L51" s="745" t="s">
        <v>1022</v>
      </c>
      <c r="M51" s="745" t="s">
        <v>1022</v>
      </c>
      <c r="N51" s="745" t="s">
        <v>4</v>
      </c>
      <c r="O51" s="745" t="s">
        <v>1023</v>
      </c>
      <c r="P51" s="746"/>
      <c r="Q51" s="747">
        <v>0</v>
      </c>
      <c r="R51" s="747">
        <v>0</v>
      </c>
      <c r="S51" s="747">
        <v>10000000</v>
      </c>
      <c r="T51" s="747">
        <v>10000000</v>
      </c>
      <c r="U51" s="747">
        <v>20000000</v>
      </c>
      <c r="V51" s="747">
        <v>22</v>
      </c>
      <c r="W51" s="747">
        <v>6</v>
      </c>
      <c r="X51" s="747">
        <v>28</v>
      </c>
      <c r="Y51" s="748">
        <v>498</v>
      </c>
      <c r="Z51" s="747">
        <v>4160</v>
      </c>
      <c r="AA51" s="747">
        <v>1980</v>
      </c>
    </row>
    <row r="52" spans="1:27" ht="24.75" customHeight="1">
      <c r="A52" s="745" t="s">
        <v>1490</v>
      </c>
      <c r="B52" s="745" t="s">
        <v>1491</v>
      </c>
      <c r="C52" s="745" t="s">
        <v>1492</v>
      </c>
      <c r="D52" s="745" t="s">
        <v>1493</v>
      </c>
      <c r="E52" s="745" t="s">
        <v>401</v>
      </c>
      <c r="F52" s="745" t="s">
        <v>1494</v>
      </c>
      <c r="G52" s="745" t="str">
        <f>VLOOKUP(A52,'[4]ประกอบ DS 67'!C$2:S$146,17,FALSE)</f>
        <v>4/1/2024</v>
      </c>
      <c r="H52" s="745" t="s">
        <v>1495</v>
      </c>
      <c r="I52" s="746" t="s">
        <v>792</v>
      </c>
      <c r="J52" s="746"/>
      <c r="K52" s="746" t="s">
        <v>1496</v>
      </c>
      <c r="L52" s="745" t="s">
        <v>985</v>
      </c>
      <c r="M52" s="745" t="s">
        <v>37</v>
      </c>
      <c r="N52" s="745" t="s">
        <v>38</v>
      </c>
      <c r="O52" s="745" t="s">
        <v>793</v>
      </c>
      <c r="P52" s="746"/>
      <c r="Q52" s="747">
        <v>0</v>
      </c>
      <c r="R52" s="747">
        <v>0</v>
      </c>
      <c r="S52" s="747">
        <v>4000000</v>
      </c>
      <c r="T52" s="747">
        <v>2000000</v>
      </c>
      <c r="U52" s="747">
        <v>6000000</v>
      </c>
      <c r="V52" s="747">
        <v>25</v>
      </c>
      <c r="W52" s="747">
        <v>10</v>
      </c>
      <c r="X52" s="747">
        <v>35</v>
      </c>
      <c r="Y52" s="748">
        <v>465.24</v>
      </c>
      <c r="Z52" s="747">
        <v>4000</v>
      </c>
      <c r="AA52" s="747">
        <v>1050</v>
      </c>
    </row>
    <row r="53" spans="1:27" ht="24.75" customHeight="1">
      <c r="A53" s="745" t="s">
        <v>1497</v>
      </c>
      <c r="B53" s="745" t="s">
        <v>1498</v>
      </c>
      <c r="C53" s="745" t="s">
        <v>1499</v>
      </c>
      <c r="D53" s="745" t="s">
        <v>1500</v>
      </c>
      <c r="E53" s="745" t="s">
        <v>403</v>
      </c>
      <c r="F53" s="745" t="s">
        <v>1501</v>
      </c>
      <c r="G53" s="745" t="str">
        <f>VLOOKUP(A53,'[4]ประกอบ DS 67'!C$2:S$146,17,FALSE)</f>
        <v>11/1/2024</v>
      </c>
      <c r="H53" s="745" t="s">
        <v>1075</v>
      </c>
      <c r="I53" s="745" t="s">
        <v>787</v>
      </c>
      <c r="J53" s="746" t="s">
        <v>12</v>
      </c>
      <c r="K53" s="746" t="s">
        <v>12</v>
      </c>
      <c r="L53" s="745" t="s">
        <v>1502</v>
      </c>
      <c r="M53" s="745" t="s">
        <v>1503</v>
      </c>
      <c r="N53" s="745" t="s">
        <v>81</v>
      </c>
      <c r="O53" s="745" t="s">
        <v>1504</v>
      </c>
      <c r="P53" s="746" t="s">
        <v>1505</v>
      </c>
      <c r="Q53" s="747">
        <v>0</v>
      </c>
      <c r="R53" s="747">
        <v>0</v>
      </c>
      <c r="S53" s="747">
        <v>12000000</v>
      </c>
      <c r="T53" s="747">
        <v>4000000</v>
      </c>
      <c r="U53" s="747">
        <v>16000000</v>
      </c>
      <c r="V53" s="747">
        <v>7</v>
      </c>
      <c r="W53" s="747">
        <v>5</v>
      </c>
      <c r="X53" s="747">
        <v>12</v>
      </c>
      <c r="Y53" s="748">
        <v>493.45</v>
      </c>
      <c r="Z53" s="747">
        <v>7940</v>
      </c>
      <c r="AA53" s="747">
        <v>1525</v>
      </c>
    </row>
    <row r="54" spans="1:27" ht="24.75" customHeight="1">
      <c r="A54" s="745" t="s">
        <v>1506</v>
      </c>
      <c r="B54" s="745" t="s">
        <v>1507</v>
      </c>
      <c r="C54" s="745" t="s">
        <v>1508</v>
      </c>
      <c r="D54" s="745" t="s">
        <v>1509</v>
      </c>
      <c r="E54" s="745" t="s">
        <v>44</v>
      </c>
      <c r="F54" s="745" t="s">
        <v>796</v>
      </c>
      <c r="G54" s="745" t="str">
        <f>VLOOKUP(A54,'[4]ประกอบ DS 67'!C$2:S$146,17,FALSE)</f>
        <v>16/1/2024</v>
      </c>
      <c r="H54" s="745" t="s">
        <v>1510</v>
      </c>
      <c r="I54" s="745" t="s">
        <v>785</v>
      </c>
      <c r="J54" s="746"/>
      <c r="K54" s="746"/>
      <c r="L54" s="745" t="s">
        <v>1511</v>
      </c>
      <c r="M54" s="745" t="s">
        <v>1512</v>
      </c>
      <c r="N54" s="745" t="s">
        <v>770</v>
      </c>
      <c r="O54" s="745" t="s">
        <v>1513</v>
      </c>
      <c r="P54" s="745" t="s">
        <v>1514</v>
      </c>
      <c r="Q54" s="747">
        <v>2500000</v>
      </c>
      <c r="R54" s="747">
        <v>0</v>
      </c>
      <c r="S54" s="747">
        <v>3000000</v>
      </c>
      <c r="T54" s="747">
        <v>1000000</v>
      </c>
      <c r="U54" s="747">
        <v>6500000</v>
      </c>
      <c r="V54" s="747">
        <v>5</v>
      </c>
      <c r="W54" s="747">
        <v>0</v>
      </c>
      <c r="X54" s="747">
        <v>5</v>
      </c>
      <c r="Y54" s="748">
        <v>296</v>
      </c>
      <c r="Z54" s="747">
        <v>0</v>
      </c>
      <c r="AA54" s="747">
        <v>0</v>
      </c>
    </row>
    <row r="55" spans="1:27" ht="24.75" customHeight="1">
      <c r="A55" s="745" t="s">
        <v>1515</v>
      </c>
      <c r="B55" s="745" t="s">
        <v>1516</v>
      </c>
      <c r="C55" s="745" t="s">
        <v>1517</v>
      </c>
      <c r="D55" s="745" t="s">
        <v>1509</v>
      </c>
      <c r="E55" s="745" t="s">
        <v>44</v>
      </c>
      <c r="F55" s="745" t="s">
        <v>796</v>
      </c>
      <c r="G55" s="745" t="str">
        <f>VLOOKUP(A55,'[4]ประกอบ DS 67'!C$2:S$146,17,FALSE)</f>
        <v>18/1/2024</v>
      </c>
      <c r="H55" s="745" t="s">
        <v>1103</v>
      </c>
      <c r="I55" s="745" t="s">
        <v>792</v>
      </c>
      <c r="J55" s="745"/>
      <c r="K55" s="745"/>
      <c r="L55" s="745" t="s">
        <v>1518</v>
      </c>
      <c r="M55" s="745" t="s">
        <v>1519</v>
      </c>
      <c r="N55" s="745" t="s">
        <v>770</v>
      </c>
      <c r="O55" s="745" t="s">
        <v>1520</v>
      </c>
      <c r="P55" s="745"/>
      <c r="Q55" s="747">
        <v>1200000</v>
      </c>
      <c r="R55" s="747">
        <v>0</v>
      </c>
      <c r="S55" s="747">
        <v>800000</v>
      </c>
      <c r="T55" s="747">
        <v>1000000</v>
      </c>
      <c r="U55" s="747">
        <v>3000000</v>
      </c>
      <c r="V55" s="747">
        <v>3</v>
      </c>
      <c r="W55" s="747">
        <v>0</v>
      </c>
      <c r="X55" s="747">
        <v>3</v>
      </c>
      <c r="Y55" s="748">
        <v>113</v>
      </c>
      <c r="Z55" s="747">
        <v>0</v>
      </c>
      <c r="AA55" s="747">
        <v>0</v>
      </c>
    </row>
    <row r="56" spans="1:27" ht="24.75" customHeight="1">
      <c r="A56" s="745" t="s">
        <v>1521</v>
      </c>
      <c r="B56" s="745" t="s">
        <v>1522</v>
      </c>
      <c r="C56" s="745" t="s">
        <v>12</v>
      </c>
      <c r="D56" s="745" t="s">
        <v>1523</v>
      </c>
      <c r="E56" s="745" t="s">
        <v>44</v>
      </c>
      <c r="F56" s="745" t="s">
        <v>796</v>
      </c>
      <c r="G56" s="745" t="str">
        <f>VLOOKUP(A56,'[4]ประกอบ DS 67'!C$2:S$146,17,FALSE)</f>
        <v>18/1/2024</v>
      </c>
      <c r="H56" s="745" t="s">
        <v>1524</v>
      </c>
      <c r="I56" s="745" t="s">
        <v>788</v>
      </c>
      <c r="J56" s="746" t="s">
        <v>12</v>
      </c>
      <c r="K56" s="746" t="s">
        <v>12</v>
      </c>
      <c r="L56" s="745" t="s">
        <v>1525</v>
      </c>
      <c r="M56" s="745" t="s">
        <v>1526</v>
      </c>
      <c r="N56" s="745" t="s">
        <v>754</v>
      </c>
      <c r="O56" s="745" t="s">
        <v>1527</v>
      </c>
      <c r="P56" s="746" t="s">
        <v>1528</v>
      </c>
      <c r="Q56" s="747">
        <v>400000</v>
      </c>
      <c r="R56" s="747">
        <v>0</v>
      </c>
      <c r="S56" s="747">
        <v>1200000</v>
      </c>
      <c r="T56" s="747">
        <v>400000</v>
      </c>
      <c r="U56" s="747">
        <v>2000000</v>
      </c>
      <c r="V56" s="747">
        <v>3</v>
      </c>
      <c r="W56" s="747">
        <v>0</v>
      </c>
      <c r="X56" s="747">
        <v>3</v>
      </c>
      <c r="Y56" s="748">
        <v>220</v>
      </c>
      <c r="Z56" s="747">
        <v>8792</v>
      </c>
      <c r="AA56" s="747">
        <v>0</v>
      </c>
    </row>
    <row r="57" spans="1:27" ht="24.75" customHeight="1">
      <c r="A57" s="745" t="s">
        <v>1529</v>
      </c>
      <c r="B57" s="745" t="s">
        <v>1530</v>
      </c>
      <c r="C57" s="745" t="s">
        <v>1531</v>
      </c>
      <c r="D57" s="745" t="s">
        <v>1532</v>
      </c>
      <c r="E57" s="745" t="s">
        <v>44</v>
      </c>
      <c r="F57" s="745" t="s">
        <v>796</v>
      </c>
      <c r="G57" s="745" t="str">
        <f>VLOOKUP(A57,'[4]ประกอบ DS 67'!C$2:S$146,17,FALSE)</f>
        <v>15/1/2024</v>
      </c>
      <c r="H57" s="745" t="s">
        <v>1533</v>
      </c>
      <c r="I57" s="745" t="s">
        <v>791</v>
      </c>
      <c r="J57" s="746" t="s">
        <v>12</v>
      </c>
      <c r="K57" s="746" t="s">
        <v>12</v>
      </c>
      <c r="L57" s="745" t="s">
        <v>1534</v>
      </c>
      <c r="M57" s="745" t="s">
        <v>1535</v>
      </c>
      <c r="N57" s="745" t="s">
        <v>54</v>
      </c>
      <c r="O57" s="745" t="s">
        <v>1536</v>
      </c>
      <c r="P57" s="745" t="s">
        <v>1537</v>
      </c>
      <c r="Q57" s="747">
        <v>3000000</v>
      </c>
      <c r="R57" s="747">
        <v>0</v>
      </c>
      <c r="S57" s="747">
        <v>2000000</v>
      </c>
      <c r="T57" s="747">
        <v>500000</v>
      </c>
      <c r="U57" s="747">
        <v>5500000</v>
      </c>
      <c r="V57" s="747">
        <v>3</v>
      </c>
      <c r="W57" s="747">
        <v>0</v>
      </c>
      <c r="X57" s="747">
        <v>3</v>
      </c>
      <c r="Y57" s="748">
        <v>390</v>
      </c>
      <c r="Z57" s="747">
        <v>28680</v>
      </c>
      <c r="AA57" s="747">
        <v>21868</v>
      </c>
    </row>
    <row r="58" spans="1:27" ht="24.75" customHeight="1">
      <c r="A58" s="745" t="s">
        <v>1538</v>
      </c>
      <c r="B58" s="745" t="s">
        <v>1539</v>
      </c>
      <c r="C58" s="745" t="s">
        <v>1540</v>
      </c>
      <c r="D58" s="745" t="s">
        <v>1541</v>
      </c>
      <c r="E58" s="745" t="s">
        <v>44</v>
      </c>
      <c r="F58" s="745" t="s">
        <v>796</v>
      </c>
      <c r="G58" s="745" t="str">
        <f>VLOOKUP(A58,'[4]ประกอบ DS 67'!C$2:S$146,17,FALSE)</f>
        <v>24/1/2024</v>
      </c>
      <c r="H58" s="745" t="s">
        <v>1542</v>
      </c>
      <c r="I58" s="745" t="s">
        <v>795</v>
      </c>
      <c r="J58" s="745"/>
      <c r="K58" s="745"/>
      <c r="L58" s="745" t="s">
        <v>1543</v>
      </c>
      <c r="M58" s="745" t="s">
        <v>1544</v>
      </c>
      <c r="N58" s="745" t="s">
        <v>96</v>
      </c>
      <c r="O58" s="745" t="s">
        <v>1545</v>
      </c>
      <c r="P58" s="746"/>
      <c r="Q58" s="747">
        <v>8000000</v>
      </c>
      <c r="R58" s="747">
        <v>0</v>
      </c>
      <c r="S58" s="747">
        <v>3000000</v>
      </c>
      <c r="T58" s="747">
        <v>200000</v>
      </c>
      <c r="U58" s="747">
        <v>11200000</v>
      </c>
      <c r="V58" s="747">
        <v>5</v>
      </c>
      <c r="W58" s="747">
        <v>0</v>
      </c>
      <c r="X58" s="747">
        <v>5</v>
      </c>
      <c r="Y58" s="748">
        <v>370</v>
      </c>
      <c r="Z58" s="747">
        <v>63900</v>
      </c>
      <c r="AA58" s="747">
        <v>0</v>
      </c>
    </row>
    <row r="59" spans="1:27" ht="24.75" customHeight="1">
      <c r="A59" s="745" t="s">
        <v>1546</v>
      </c>
      <c r="B59" s="745" t="s">
        <v>1547</v>
      </c>
      <c r="C59" s="745" t="s">
        <v>12</v>
      </c>
      <c r="D59" s="745" t="s">
        <v>1548</v>
      </c>
      <c r="E59" s="745" t="s">
        <v>44</v>
      </c>
      <c r="F59" s="745" t="s">
        <v>796</v>
      </c>
      <c r="G59" s="745" t="str">
        <f>VLOOKUP(A59,'[4]ประกอบ DS 67'!C$2:S$146,17,FALSE)</f>
        <v>22/1/2024</v>
      </c>
      <c r="H59" s="745" t="s">
        <v>1549</v>
      </c>
      <c r="I59" s="745" t="s">
        <v>794</v>
      </c>
      <c r="J59" s="746"/>
      <c r="K59" s="746" t="s">
        <v>12</v>
      </c>
      <c r="L59" s="745" t="s">
        <v>1550</v>
      </c>
      <c r="M59" s="745" t="s">
        <v>1550</v>
      </c>
      <c r="N59" s="745" t="s">
        <v>754</v>
      </c>
      <c r="O59" s="745" t="s">
        <v>1551</v>
      </c>
      <c r="P59" s="745"/>
      <c r="Q59" s="747">
        <v>0</v>
      </c>
      <c r="R59" s="747">
        <v>0</v>
      </c>
      <c r="S59" s="747">
        <v>10000000</v>
      </c>
      <c r="T59" s="747">
        <v>2000000</v>
      </c>
      <c r="U59" s="747">
        <v>12000000</v>
      </c>
      <c r="V59" s="747">
        <v>3</v>
      </c>
      <c r="W59" s="747">
        <v>0</v>
      </c>
      <c r="X59" s="747">
        <v>3</v>
      </c>
      <c r="Y59" s="748">
        <v>400</v>
      </c>
      <c r="Z59" s="747">
        <v>5550</v>
      </c>
      <c r="AA59" s="747">
        <v>0</v>
      </c>
    </row>
    <row r="60" spans="1:27" ht="24.75" customHeight="1">
      <c r="A60" s="745" t="s">
        <v>1552</v>
      </c>
      <c r="B60" s="745" t="s">
        <v>1553</v>
      </c>
      <c r="C60" s="745" t="s">
        <v>1554</v>
      </c>
      <c r="D60" s="745" t="s">
        <v>1555</v>
      </c>
      <c r="E60" s="745" t="s">
        <v>44</v>
      </c>
      <c r="F60" s="745" t="s">
        <v>796</v>
      </c>
      <c r="G60" s="745" t="str">
        <f>VLOOKUP(A60,'[4]ประกอบ DS 67'!C$2:S$146,17,FALSE)</f>
        <v>24/1/2024</v>
      </c>
      <c r="H60" s="745" t="s">
        <v>1556</v>
      </c>
      <c r="I60" s="745" t="s">
        <v>792</v>
      </c>
      <c r="J60" s="746" t="s">
        <v>12</v>
      </c>
      <c r="K60" s="746" t="s">
        <v>12</v>
      </c>
      <c r="L60" s="745" t="s">
        <v>1557</v>
      </c>
      <c r="M60" s="745" t="s">
        <v>1558</v>
      </c>
      <c r="N60" s="745" t="s">
        <v>741</v>
      </c>
      <c r="O60" s="745" t="s">
        <v>1559</v>
      </c>
      <c r="P60" s="746"/>
      <c r="Q60" s="747">
        <v>8000000</v>
      </c>
      <c r="R60" s="747">
        <v>0</v>
      </c>
      <c r="S60" s="747">
        <v>2000000</v>
      </c>
      <c r="T60" s="747">
        <v>0</v>
      </c>
      <c r="U60" s="747">
        <v>10000000</v>
      </c>
      <c r="V60" s="747">
        <v>2</v>
      </c>
      <c r="W60" s="747">
        <v>0</v>
      </c>
      <c r="X60" s="747">
        <v>2</v>
      </c>
      <c r="Y60" s="748">
        <v>200</v>
      </c>
      <c r="Z60" s="747">
        <v>13132</v>
      </c>
      <c r="AA60" s="747">
        <v>6776</v>
      </c>
    </row>
    <row r="61" spans="1:27" ht="24.75" customHeight="1">
      <c r="A61" s="745" t="s">
        <v>1560</v>
      </c>
      <c r="B61" s="745" t="s">
        <v>1561</v>
      </c>
      <c r="C61" s="745" t="s">
        <v>12</v>
      </c>
      <c r="D61" s="745" t="s">
        <v>1067</v>
      </c>
      <c r="E61" s="745" t="s">
        <v>44</v>
      </c>
      <c r="F61" s="745" t="s">
        <v>796</v>
      </c>
      <c r="G61" s="745" t="str">
        <f>VLOOKUP(A61,'[4]ประกอบ DS 67'!C$2:S$146,17,FALSE)</f>
        <v>29/1/2024</v>
      </c>
      <c r="H61" s="745" t="s">
        <v>1562</v>
      </c>
      <c r="I61" s="745" t="s">
        <v>786</v>
      </c>
      <c r="J61" s="745"/>
      <c r="K61" s="745"/>
      <c r="L61" s="745" t="s">
        <v>1563</v>
      </c>
      <c r="M61" s="745" t="s">
        <v>1174</v>
      </c>
      <c r="N61" s="745" t="s">
        <v>25</v>
      </c>
      <c r="O61" s="745" t="s">
        <v>1175</v>
      </c>
      <c r="P61" s="746" t="s">
        <v>1564</v>
      </c>
      <c r="Q61" s="747">
        <v>1000000</v>
      </c>
      <c r="R61" s="747">
        <v>0</v>
      </c>
      <c r="S61" s="747">
        <v>3500000</v>
      </c>
      <c r="T61" s="747">
        <v>300000</v>
      </c>
      <c r="U61" s="747">
        <v>4800000</v>
      </c>
      <c r="V61" s="747">
        <v>2</v>
      </c>
      <c r="W61" s="747">
        <v>0</v>
      </c>
      <c r="X61" s="747">
        <v>2</v>
      </c>
      <c r="Y61" s="748">
        <v>158</v>
      </c>
      <c r="Z61" s="747">
        <v>9840</v>
      </c>
      <c r="AA61" s="747">
        <v>0</v>
      </c>
    </row>
    <row r="62" spans="1:27" ht="24.75" customHeight="1">
      <c r="A62" s="745" t="s">
        <v>1565</v>
      </c>
      <c r="B62" s="745" t="s">
        <v>1566</v>
      </c>
      <c r="C62" s="745" t="s">
        <v>12</v>
      </c>
      <c r="D62" s="745" t="s">
        <v>1532</v>
      </c>
      <c r="E62" s="745" t="s">
        <v>44</v>
      </c>
      <c r="F62" s="745" t="s">
        <v>796</v>
      </c>
      <c r="G62" s="745" t="str">
        <f>VLOOKUP(A62,'[4]ประกอบ DS 67'!C$2:S$146,17,FALSE)</f>
        <v>24/1/2024</v>
      </c>
      <c r="H62" s="745" t="s">
        <v>1567</v>
      </c>
      <c r="I62" s="745" t="s">
        <v>786</v>
      </c>
      <c r="J62" s="746"/>
      <c r="K62" s="746"/>
      <c r="L62" s="745" t="s">
        <v>1568</v>
      </c>
      <c r="M62" s="745" t="s">
        <v>1569</v>
      </c>
      <c r="N62" s="745" t="s">
        <v>25</v>
      </c>
      <c r="O62" s="745" t="s">
        <v>1570</v>
      </c>
      <c r="P62" s="746" t="s">
        <v>1571</v>
      </c>
      <c r="Q62" s="747">
        <v>9000000</v>
      </c>
      <c r="R62" s="747">
        <v>0</v>
      </c>
      <c r="S62" s="747">
        <v>3600000</v>
      </c>
      <c r="T62" s="747">
        <v>30000</v>
      </c>
      <c r="U62" s="747">
        <v>12630000</v>
      </c>
      <c r="V62" s="747">
        <v>1</v>
      </c>
      <c r="W62" s="747">
        <v>0</v>
      </c>
      <c r="X62" s="747">
        <v>1</v>
      </c>
      <c r="Y62" s="748">
        <v>150</v>
      </c>
      <c r="Z62" s="747">
        <v>62172</v>
      </c>
      <c r="AA62" s="747">
        <v>10000</v>
      </c>
    </row>
    <row r="63" spans="1:27" ht="24.75" customHeight="1">
      <c r="A63" s="745" t="s">
        <v>1572</v>
      </c>
      <c r="B63" s="745" t="s">
        <v>1573</v>
      </c>
      <c r="C63" s="745" t="s">
        <v>1574</v>
      </c>
      <c r="D63" s="745" t="s">
        <v>1575</v>
      </c>
      <c r="E63" s="745" t="s">
        <v>44</v>
      </c>
      <c r="F63" s="745" t="s">
        <v>796</v>
      </c>
      <c r="G63" s="745" t="str">
        <f>VLOOKUP(A63,'[4]ประกอบ DS 67'!C$2:S$146,17,FALSE)</f>
        <v>31/1/2024</v>
      </c>
      <c r="H63" s="745" t="s">
        <v>1576</v>
      </c>
      <c r="I63" s="745" t="s">
        <v>787</v>
      </c>
      <c r="J63" s="746"/>
      <c r="K63" s="746"/>
      <c r="L63" s="745" t="s">
        <v>1577</v>
      </c>
      <c r="M63" s="745" t="s">
        <v>51</v>
      </c>
      <c r="N63" s="745" t="s">
        <v>6</v>
      </c>
      <c r="O63" s="745" t="s">
        <v>968</v>
      </c>
      <c r="P63" s="746" t="s">
        <v>1578</v>
      </c>
      <c r="Q63" s="747">
        <v>1000000</v>
      </c>
      <c r="R63" s="747">
        <v>0</v>
      </c>
      <c r="S63" s="747">
        <v>500000</v>
      </c>
      <c r="T63" s="747">
        <v>100000</v>
      </c>
      <c r="U63" s="747">
        <v>1600000</v>
      </c>
      <c r="V63" s="747">
        <v>2</v>
      </c>
      <c r="W63" s="747">
        <v>0</v>
      </c>
      <c r="X63" s="747">
        <v>2</v>
      </c>
      <c r="Y63" s="748">
        <v>125</v>
      </c>
      <c r="Z63" s="747">
        <v>107712</v>
      </c>
      <c r="AA63" s="747">
        <v>0</v>
      </c>
    </row>
    <row r="64" spans="1:27" ht="24.75" customHeight="1">
      <c r="A64" s="745" t="s">
        <v>1579</v>
      </c>
      <c r="B64" s="745" t="s">
        <v>1580</v>
      </c>
      <c r="C64" s="745" t="s">
        <v>12</v>
      </c>
      <c r="D64" s="745" t="s">
        <v>1115</v>
      </c>
      <c r="E64" s="745" t="s">
        <v>44</v>
      </c>
      <c r="F64" s="745" t="s">
        <v>796</v>
      </c>
      <c r="G64" s="745" t="str">
        <f>VLOOKUP(A64,'[4]ประกอบ DS 67'!C$2:S$146,17,FALSE)</f>
        <v>8/1/2024</v>
      </c>
      <c r="H64" s="745" t="s">
        <v>1581</v>
      </c>
      <c r="I64" s="745"/>
      <c r="J64" s="745"/>
      <c r="K64" s="745"/>
      <c r="L64" s="745" t="s">
        <v>1582</v>
      </c>
      <c r="M64" s="745" t="s">
        <v>1583</v>
      </c>
      <c r="N64" s="745" t="s">
        <v>96</v>
      </c>
      <c r="O64" s="745" t="s">
        <v>1584</v>
      </c>
      <c r="P64" s="745" t="s">
        <v>1585</v>
      </c>
      <c r="Q64" s="747">
        <v>3500000</v>
      </c>
      <c r="R64" s="747">
        <v>0</v>
      </c>
      <c r="S64" s="747">
        <v>4000000</v>
      </c>
      <c r="T64" s="747">
        <v>150000</v>
      </c>
      <c r="U64" s="747">
        <v>7650000</v>
      </c>
      <c r="V64" s="747">
        <v>3</v>
      </c>
      <c r="W64" s="747">
        <v>0</v>
      </c>
      <c r="X64" s="747">
        <v>3</v>
      </c>
      <c r="Y64" s="748">
        <v>185</v>
      </c>
      <c r="Z64" s="747">
        <v>11536</v>
      </c>
      <c r="AA64" s="747">
        <v>0</v>
      </c>
    </row>
    <row r="65" spans="1:27" ht="24.75" customHeight="1">
      <c r="A65" s="745" t="s">
        <v>1586</v>
      </c>
      <c r="B65" s="745" t="s">
        <v>1587</v>
      </c>
      <c r="C65" s="745" t="s">
        <v>12</v>
      </c>
      <c r="D65" s="745" t="s">
        <v>1575</v>
      </c>
      <c r="E65" s="745" t="s">
        <v>44</v>
      </c>
      <c r="F65" s="745" t="s">
        <v>796</v>
      </c>
      <c r="G65" s="745" t="str">
        <f>VLOOKUP(A65,'[4]ประกอบ DS 67'!C$2:S$146,17,FALSE)</f>
        <v>12/1/2024</v>
      </c>
      <c r="H65" s="745" t="s">
        <v>1588</v>
      </c>
      <c r="I65" s="745" t="s">
        <v>787</v>
      </c>
      <c r="J65" s="746"/>
      <c r="K65" s="746"/>
      <c r="L65" s="745" t="s">
        <v>1589</v>
      </c>
      <c r="M65" s="745" t="s">
        <v>1076</v>
      </c>
      <c r="N65" s="745" t="s">
        <v>14</v>
      </c>
      <c r="O65" s="745" t="s">
        <v>1077</v>
      </c>
      <c r="P65" s="746" t="s">
        <v>1590</v>
      </c>
      <c r="Q65" s="747">
        <v>22000000</v>
      </c>
      <c r="R65" s="747">
        <v>0</v>
      </c>
      <c r="S65" s="747">
        <v>4000000</v>
      </c>
      <c r="T65" s="747">
        <v>1000000</v>
      </c>
      <c r="U65" s="747">
        <v>27000000</v>
      </c>
      <c r="V65" s="747">
        <v>3</v>
      </c>
      <c r="W65" s="747">
        <v>0</v>
      </c>
      <c r="X65" s="747">
        <v>3</v>
      </c>
      <c r="Y65" s="748">
        <v>465</v>
      </c>
      <c r="Z65" s="747">
        <v>150024</v>
      </c>
      <c r="AA65" s="747">
        <v>0</v>
      </c>
    </row>
    <row r="66" spans="1:27" ht="24.75" customHeight="1">
      <c r="A66" s="745" t="s">
        <v>1591</v>
      </c>
      <c r="B66" s="745" t="s">
        <v>1592</v>
      </c>
      <c r="C66" s="745" t="s">
        <v>12</v>
      </c>
      <c r="D66" s="745" t="s">
        <v>1523</v>
      </c>
      <c r="E66" s="745" t="s">
        <v>44</v>
      </c>
      <c r="F66" s="745" t="s">
        <v>796</v>
      </c>
      <c r="G66" s="745" t="str">
        <f>VLOOKUP(A66,'[4]ประกอบ DS 67'!C$2:S$146,17,FALSE)</f>
        <v>11/1/2024</v>
      </c>
      <c r="H66" s="745" t="s">
        <v>1593</v>
      </c>
      <c r="I66" s="745" t="s">
        <v>792</v>
      </c>
      <c r="J66" s="746"/>
      <c r="K66" s="746"/>
      <c r="L66" s="745" t="s">
        <v>1594</v>
      </c>
      <c r="M66" s="745" t="s">
        <v>1595</v>
      </c>
      <c r="N66" s="745" t="s">
        <v>755</v>
      </c>
      <c r="O66" s="745" t="s">
        <v>1596</v>
      </c>
      <c r="P66" s="746" t="s">
        <v>1597</v>
      </c>
      <c r="Q66" s="747">
        <v>1500000</v>
      </c>
      <c r="R66" s="747">
        <v>0</v>
      </c>
      <c r="S66" s="747">
        <v>1500000</v>
      </c>
      <c r="T66" s="747">
        <v>100000</v>
      </c>
      <c r="U66" s="747">
        <v>3100000</v>
      </c>
      <c r="V66" s="747">
        <v>3</v>
      </c>
      <c r="W66" s="747">
        <v>0</v>
      </c>
      <c r="X66" s="747">
        <v>3</v>
      </c>
      <c r="Y66" s="748">
        <v>148</v>
      </c>
      <c r="Z66" s="747">
        <v>11828</v>
      </c>
      <c r="AA66" s="747">
        <v>0</v>
      </c>
    </row>
    <row r="67" spans="1:27" ht="24.75" customHeight="1">
      <c r="A67" s="745" t="s">
        <v>1598</v>
      </c>
      <c r="B67" s="745" t="s">
        <v>1599</v>
      </c>
      <c r="C67" s="745" t="s">
        <v>1600</v>
      </c>
      <c r="D67" s="745" t="s">
        <v>1119</v>
      </c>
      <c r="E67" s="745" t="s">
        <v>44</v>
      </c>
      <c r="F67" s="745" t="s">
        <v>796</v>
      </c>
      <c r="G67" s="745" t="str">
        <f>VLOOKUP(A67,'[4]ประกอบ DS 67'!C$2:S$146,17,FALSE)</f>
        <v>15/1/2024</v>
      </c>
      <c r="H67" s="745" t="s">
        <v>1601</v>
      </c>
      <c r="I67" s="745" t="s">
        <v>1346</v>
      </c>
      <c r="J67" s="746"/>
      <c r="K67" s="746"/>
      <c r="L67" s="745" t="s">
        <v>1602</v>
      </c>
      <c r="M67" s="745" t="s">
        <v>1602</v>
      </c>
      <c r="N67" s="745" t="s">
        <v>742</v>
      </c>
      <c r="O67" s="745" t="s">
        <v>1603</v>
      </c>
      <c r="P67" s="746"/>
      <c r="Q67" s="747">
        <v>1800000</v>
      </c>
      <c r="R67" s="747">
        <v>0</v>
      </c>
      <c r="S67" s="747">
        <v>9000000</v>
      </c>
      <c r="T67" s="747">
        <v>500000</v>
      </c>
      <c r="U67" s="747">
        <v>11300000</v>
      </c>
      <c r="V67" s="747">
        <v>10</v>
      </c>
      <c r="W67" s="747">
        <v>0</v>
      </c>
      <c r="X67" s="747">
        <v>10</v>
      </c>
      <c r="Y67" s="748">
        <v>417</v>
      </c>
      <c r="Z67" s="747">
        <v>29028</v>
      </c>
      <c r="AA67" s="747">
        <v>0</v>
      </c>
    </row>
    <row r="68" spans="1:27" ht="24.75" customHeight="1">
      <c r="A68" s="745" t="s">
        <v>1604</v>
      </c>
      <c r="B68" s="745" t="s">
        <v>1605</v>
      </c>
      <c r="C68" s="745" t="s">
        <v>12</v>
      </c>
      <c r="D68" s="745" t="s">
        <v>1606</v>
      </c>
      <c r="E68" s="745" t="s">
        <v>44</v>
      </c>
      <c r="F68" s="745" t="s">
        <v>796</v>
      </c>
      <c r="G68" s="745" t="str">
        <f>VLOOKUP(A68,'[4]ประกอบ DS 67'!C$2:S$146,17,FALSE)</f>
        <v>12/1/2024</v>
      </c>
      <c r="H68" s="745" t="s">
        <v>1607</v>
      </c>
      <c r="I68" s="745" t="s">
        <v>788</v>
      </c>
      <c r="J68" s="745"/>
      <c r="K68" s="745"/>
      <c r="L68" s="745" t="s">
        <v>1608</v>
      </c>
      <c r="M68" s="745" t="s">
        <v>1609</v>
      </c>
      <c r="N68" s="745" t="s">
        <v>225</v>
      </c>
      <c r="O68" s="745" t="s">
        <v>1610</v>
      </c>
      <c r="P68" s="745" t="s">
        <v>1611</v>
      </c>
      <c r="Q68" s="747">
        <v>2227500</v>
      </c>
      <c r="R68" s="747">
        <v>0</v>
      </c>
      <c r="S68" s="747">
        <v>1600000</v>
      </c>
      <c r="T68" s="747">
        <v>50000</v>
      </c>
      <c r="U68" s="747">
        <v>3877500</v>
      </c>
      <c r="V68" s="747">
        <v>2</v>
      </c>
      <c r="W68" s="747">
        <v>0</v>
      </c>
      <c r="X68" s="747">
        <v>2</v>
      </c>
      <c r="Y68" s="748">
        <v>185</v>
      </c>
      <c r="Z68" s="747">
        <v>10960</v>
      </c>
      <c r="AA68" s="747">
        <v>6925</v>
      </c>
    </row>
    <row r="69" spans="1:27" ht="24.75" customHeight="1">
      <c r="A69" s="745" t="s">
        <v>1612</v>
      </c>
      <c r="B69" s="745" t="s">
        <v>1613</v>
      </c>
      <c r="C69" s="745" t="s">
        <v>1614</v>
      </c>
      <c r="D69" s="745" t="s">
        <v>1532</v>
      </c>
      <c r="E69" s="745" t="s">
        <v>44</v>
      </c>
      <c r="F69" s="745" t="s">
        <v>796</v>
      </c>
      <c r="G69" s="745" t="str">
        <f>VLOOKUP(A69,'[4]ประกอบ DS 67'!C$2:S$146,17,FALSE)</f>
        <v>17/1/2024</v>
      </c>
      <c r="H69" s="745" t="s">
        <v>1615</v>
      </c>
      <c r="I69" s="745" t="s">
        <v>785</v>
      </c>
      <c r="J69" s="745" t="s">
        <v>12</v>
      </c>
      <c r="K69" s="745" t="s">
        <v>12</v>
      </c>
      <c r="L69" s="745" t="s">
        <v>1616</v>
      </c>
      <c r="M69" s="745" t="s">
        <v>1617</v>
      </c>
      <c r="N69" s="745" t="s">
        <v>54</v>
      </c>
      <c r="O69" s="745" t="s">
        <v>1618</v>
      </c>
      <c r="P69" s="745" t="s">
        <v>1619</v>
      </c>
      <c r="Q69" s="747">
        <v>5000000</v>
      </c>
      <c r="R69" s="747">
        <v>0</v>
      </c>
      <c r="S69" s="747">
        <v>3500000</v>
      </c>
      <c r="T69" s="747">
        <v>500000</v>
      </c>
      <c r="U69" s="747">
        <v>9000000</v>
      </c>
      <c r="V69" s="747">
        <v>3</v>
      </c>
      <c r="W69" s="747">
        <v>0</v>
      </c>
      <c r="X69" s="747">
        <v>3</v>
      </c>
      <c r="Y69" s="748">
        <v>310</v>
      </c>
      <c r="Z69" s="747">
        <v>6525</v>
      </c>
      <c r="AA69" s="747">
        <v>3399</v>
      </c>
    </row>
    <row r="70" spans="1:27" ht="24.75" customHeight="1">
      <c r="A70" s="745" t="s">
        <v>1620</v>
      </c>
      <c r="B70" s="745" t="s">
        <v>1621</v>
      </c>
      <c r="C70" s="745" t="s">
        <v>1622</v>
      </c>
      <c r="D70" s="745" t="s">
        <v>1623</v>
      </c>
      <c r="E70" s="745" t="s">
        <v>44</v>
      </c>
      <c r="F70" s="745" t="s">
        <v>796</v>
      </c>
      <c r="G70" s="745" t="str">
        <f>VLOOKUP(A70,'[4]ประกอบ DS 67'!C$2:S$146,17,FALSE)</f>
        <v>18/1/2024</v>
      </c>
      <c r="H70" s="745" t="s">
        <v>1624</v>
      </c>
      <c r="I70" s="745"/>
      <c r="J70" s="746"/>
      <c r="K70" s="746"/>
      <c r="L70" s="745" t="s">
        <v>1182</v>
      </c>
      <c r="M70" s="745" t="s">
        <v>1038</v>
      </c>
      <c r="N70" s="745" t="s">
        <v>0</v>
      </c>
      <c r="O70" s="745" t="s">
        <v>1039</v>
      </c>
      <c r="P70" s="745"/>
      <c r="Q70" s="747">
        <v>10000000</v>
      </c>
      <c r="R70" s="747">
        <v>5000000</v>
      </c>
      <c r="S70" s="747">
        <v>3000000</v>
      </c>
      <c r="T70" s="747">
        <v>10000000</v>
      </c>
      <c r="U70" s="747">
        <v>28000000</v>
      </c>
      <c r="V70" s="747">
        <v>5</v>
      </c>
      <c r="W70" s="747">
        <v>0</v>
      </c>
      <c r="X70" s="747">
        <v>5</v>
      </c>
      <c r="Y70" s="748">
        <v>470</v>
      </c>
      <c r="Z70" s="747">
        <v>18074</v>
      </c>
      <c r="AA70" s="747">
        <v>0</v>
      </c>
    </row>
    <row r="71" spans="1:27" ht="24.75" customHeight="1">
      <c r="A71" s="745" t="s">
        <v>1625</v>
      </c>
      <c r="B71" s="745" t="s">
        <v>1626</v>
      </c>
      <c r="C71" s="745" t="s">
        <v>1627</v>
      </c>
      <c r="D71" s="745" t="s">
        <v>1068</v>
      </c>
      <c r="E71" s="745" t="s">
        <v>44</v>
      </c>
      <c r="F71" s="745" t="s">
        <v>796</v>
      </c>
      <c r="G71" s="745" t="str">
        <f>VLOOKUP(A71,'[4]ประกอบ DS 67'!C$2:S$146,17,FALSE)</f>
        <v>18/1/2024</v>
      </c>
      <c r="H71" s="745" t="s">
        <v>1628</v>
      </c>
      <c r="I71" s="745" t="s">
        <v>795</v>
      </c>
      <c r="J71" s="746"/>
      <c r="K71" s="746"/>
      <c r="L71" s="745" t="s">
        <v>1050</v>
      </c>
      <c r="M71" s="745" t="s">
        <v>1120</v>
      </c>
      <c r="N71" s="745" t="s">
        <v>96</v>
      </c>
      <c r="O71" s="745" t="s">
        <v>1121</v>
      </c>
      <c r="P71" s="746"/>
      <c r="Q71" s="747">
        <v>20000000</v>
      </c>
      <c r="R71" s="747">
        <v>0</v>
      </c>
      <c r="S71" s="747">
        <v>3000000</v>
      </c>
      <c r="T71" s="747">
        <v>500000</v>
      </c>
      <c r="U71" s="747">
        <v>23500000</v>
      </c>
      <c r="V71" s="747">
        <v>5</v>
      </c>
      <c r="W71" s="747">
        <v>0</v>
      </c>
      <c r="X71" s="747">
        <v>5</v>
      </c>
      <c r="Y71" s="748">
        <v>450</v>
      </c>
      <c r="Z71" s="747">
        <v>41540</v>
      </c>
      <c r="AA71" s="747">
        <v>0</v>
      </c>
    </row>
    <row r="72" spans="1:27" ht="24.75" customHeight="1">
      <c r="A72" s="745" t="s">
        <v>1629</v>
      </c>
      <c r="B72" s="745" t="s">
        <v>1630</v>
      </c>
      <c r="C72" s="745" t="s">
        <v>1631</v>
      </c>
      <c r="D72" s="745" t="s">
        <v>1632</v>
      </c>
      <c r="E72" s="745" t="s">
        <v>77</v>
      </c>
      <c r="F72" s="745" t="s">
        <v>796</v>
      </c>
      <c r="G72" s="745" t="str">
        <f>VLOOKUP(A72,'[4]ประกอบ DS 67'!C$2:S$146,17,FALSE)</f>
        <v>18/1/2024</v>
      </c>
      <c r="H72" s="745" t="s">
        <v>1633</v>
      </c>
      <c r="I72" s="746" t="s">
        <v>785</v>
      </c>
      <c r="J72" s="745"/>
      <c r="K72" s="745"/>
      <c r="L72" s="745" t="s">
        <v>1634</v>
      </c>
      <c r="M72" s="745" t="s">
        <v>1634</v>
      </c>
      <c r="N72" s="745" t="s">
        <v>41</v>
      </c>
      <c r="O72" s="745" t="s">
        <v>1635</v>
      </c>
      <c r="P72" s="746" t="s">
        <v>1636</v>
      </c>
      <c r="Q72" s="747">
        <v>0</v>
      </c>
      <c r="R72" s="747">
        <v>50000</v>
      </c>
      <c r="S72" s="747">
        <v>1500000</v>
      </c>
      <c r="T72" s="747">
        <v>0</v>
      </c>
      <c r="U72" s="747">
        <v>1550000</v>
      </c>
      <c r="V72" s="747">
        <v>4</v>
      </c>
      <c r="W72" s="747">
        <v>2</v>
      </c>
      <c r="X72" s="747">
        <v>6</v>
      </c>
      <c r="Y72" s="748">
        <v>360</v>
      </c>
      <c r="Z72" s="747">
        <v>3200</v>
      </c>
      <c r="AA72" s="747">
        <v>0</v>
      </c>
    </row>
    <row r="73" spans="1:27" ht="24.75" customHeight="1">
      <c r="A73" s="745" t="s">
        <v>1637</v>
      </c>
      <c r="B73" s="745" t="s">
        <v>1638</v>
      </c>
      <c r="C73" s="745" t="s">
        <v>12</v>
      </c>
      <c r="D73" s="745" t="s">
        <v>1639</v>
      </c>
      <c r="E73" s="745" t="s">
        <v>77</v>
      </c>
      <c r="F73" s="745" t="s">
        <v>796</v>
      </c>
      <c r="G73" s="745" t="str">
        <f>VLOOKUP(A73,'[4]ประกอบ DS 67'!C$2:S$146,17,FALSE)</f>
        <v>23/1/2024</v>
      </c>
      <c r="H73" s="745" t="s">
        <v>1640</v>
      </c>
      <c r="I73" s="745" t="s">
        <v>786</v>
      </c>
      <c r="J73" s="745" t="s">
        <v>12</v>
      </c>
      <c r="K73" s="745" t="s">
        <v>12</v>
      </c>
      <c r="L73" s="745" t="s">
        <v>1641</v>
      </c>
      <c r="M73" s="745" t="s">
        <v>1642</v>
      </c>
      <c r="N73" s="745" t="s">
        <v>14</v>
      </c>
      <c r="O73" s="745" t="s">
        <v>1643</v>
      </c>
      <c r="P73" s="745"/>
      <c r="Q73" s="747">
        <v>24000000</v>
      </c>
      <c r="R73" s="747">
        <v>0</v>
      </c>
      <c r="S73" s="747">
        <v>8000000</v>
      </c>
      <c r="T73" s="747">
        <v>500000</v>
      </c>
      <c r="U73" s="747">
        <v>32500000</v>
      </c>
      <c r="V73" s="747">
        <v>6</v>
      </c>
      <c r="W73" s="747">
        <v>0</v>
      </c>
      <c r="X73" s="747">
        <v>6</v>
      </c>
      <c r="Y73" s="748">
        <v>470</v>
      </c>
      <c r="Z73" s="747">
        <v>198692</v>
      </c>
      <c r="AA73" s="747">
        <v>0</v>
      </c>
    </row>
    <row r="74" spans="1:27" ht="24.75" customHeight="1">
      <c r="A74" s="745" t="s">
        <v>1644</v>
      </c>
      <c r="B74" s="745" t="s">
        <v>1645</v>
      </c>
      <c r="C74" s="745" t="s">
        <v>1646</v>
      </c>
      <c r="D74" s="745" t="s">
        <v>1114</v>
      </c>
      <c r="E74" s="745" t="s">
        <v>77</v>
      </c>
      <c r="F74" s="745" t="s">
        <v>796</v>
      </c>
      <c r="G74" s="745" t="str">
        <f>VLOOKUP(A74,'[4]ประกอบ DS 67'!C$2:S$146,17,FALSE)</f>
        <v>29/1/2024</v>
      </c>
      <c r="H74" s="745" t="s">
        <v>1647</v>
      </c>
      <c r="I74" s="745" t="s">
        <v>794</v>
      </c>
      <c r="J74" s="746" t="s">
        <v>12</v>
      </c>
      <c r="K74" s="746" t="s">
        <v>12</v>
      </c>
      <c r="L74" s="745" t="s">
        <v>1648</v>
      </c>
      <c r="M74" s="745" t="s">
        <v>1649</v>
      </c>
      <c r="N74" s="745" t="s">
        <v>32</v>
      </c>
      <c r="O74" s="745" t="s">
        <v>1650</v>
      </c>
      <c r="P74" s="746" t="s">
        <v>1651</v>
      </c>
      <c r="Q74" s="747">
        <v>0</v>
      </c>
      <c r="R74" s="747">
        <v>0</v>
      </c>
      <c r="S74" s="747">
        <v>850000</v>
      </c>
      <c r="T74" s="747">
        <v>150000</v>
      </c>
      <c r="U74" s="747">
        <v>1000000</v>
      </c>
      <c r="V74" s="747">
        <v>3</v>
      </c>
      <c r="W74" s="747">
        <v>0</v>
      </c>
      <c r="X74" s="747">
        <v>3</v>
      </c>
      <c r="Y74" s="748">
        <v>450</v>
      </c>
      <c r="Z74" s="747">
        <v>6600</v>
      </c>
      <c r="AA74" s="747">
        <v>0</v>
      </c>
    </row>
    <row r="75" spans="1:27" ht="24.75" customHeight="1">
      <c r="A75" s="745" t="s">
        <v>1652</v>
      </c>
      <c r="B75" s="745" t="s">
        <v>1653</v>
      </c>
      <c r="C75" s="745" t="s">
        <v>1654</v>
      </c>
      <c r="D75" s="745" t="s">
        <v>1655</v>
      </c>
      <c r="E75" s="745" t="s">
        <v>415</v>
      </c>
      <c r="F75" s="745" t="s">
        <v>1656</v>
      </c>
      <c r="G75" s="745" t="str">
        <f>VLOOKUP(A75,'[4]ประกอบ DS 67'!C$2:S$146,17,FALSE)</f>
        <v>5/1/2024</v>
      </c>
      <c r="H75" s="745" t="s">
        <v>1657</v>
      </c>
      <c r="I75" s="745" t="s">
        <v>786</v>
      </c>
      <c r="J75" s="745"/>
      <c r="K75" s="745"/>
      <c r="L75" s="745" t="s">
        <v>1004</v>
      </c>
      <c r="M75" s="745" t="s">
        <v>1004</v>
      </c>
      <c r="N75" s="745" t="s">
        <v>8</v>
      </c>
      <c r="O75" s="745" t="s">
        <v>1005</v>
      </c>
      <c r="P75" s="745"/>
      <c r="Q75" s="747">
        <v>0</v>
      </c>
      <c r="R75" s="747">
        <v>0</v>
      </c>
      <c r="S75" s="747">
        <v>4000000</v>
      </c>
      <c r="T75" s="747">
        <v>1000000</v>
      </c>
      <c r="U75" s="747">
        <v>5000000</v>
      </c>
      <c r="V75" s="747">
        <v>0</v>
      </c>
      <c r="W75" s="747">
        <v>0</v>
      </c>
      <c r="X75" s="747">
        <v>0</v>
      </c>
      <c r="Y75" s="748">
        <v>105</v>
      </c>
      <c r="Z75" s="747">
        <v>3200</v>
      </c>
      <c r="AA75" s="747">
        <v>720</v>
      </c>
    </row>
    <row r="76" spans="1:27" ht="24.75" customHeight="1">
      <c r="A76" s="745" t="s">
        <v>1658</v>
      </c>
      <c r="B76" s="745" t="s">
        <v>1659</v>
      </c>
      <c r="C76" s="745" t="s">
        <v>1660</v>
      </c>
      <c r="D76" s="745" t="s">
        <v>1661</v>
      </c>
      <c r="E76" s="745" t="s">
        <v>79</v>
      </c>
      <c r="F76" s="745" t="s">
        <v>1054</v>
      </c>
      <c r="G76" s="745" t="str">
        <f>VLOOKUP(A76,'[4]ประกอบ DS 67'!C$2:S$146,17,FALSE)</f>
        <v>22/1/2024</v>
      </c>
      <c r="H76" s="745" t="s">
        <v>1662</v>
      </c>
      <c r="I76" s="745" t="s">
        <v>791</v>
      </c>
      <c r="J76" s="745" t="s">
        <v>1663</v>
      </c>
      <c r="K76" s="745" t="s">
        <v>1664</v>
      </c>
      <c r="L76" s="745" t="s">
        <v>1665</v>
      </c>
      <c r="M76" s="745" t="s">
        <v>1666</v>
      </c>
      <c r="N76" s="745" t="s">
        <v>90</v>
      </c>
      <c r="O76" s="745" t="s">
        <v>1667</v>
      </c>
      <c r="P76" s="745" t="s">
        <v>1668</v>
      </c>
      <c r="Q76" s="747">
        <v>2000000</v>
      </c>
      <c r="R76" s="747">
        <v>1700000</v>
      </c>
      <c r="S76" s="747">
        <v>1800000</v>
      </c>
      <c r="T76" s="747">
        <v>1000000</v>
      </c>
      <c r="U76" s="747">
        <v>6500000</v>
      </c>
      <c r="V76" s="747">
        <v>30</v>
      </c>
      <c r="W76" s="747">
        <v>5</v>
      </c>
      <c r="X76" s="747">
        <v>35</v>
      </c>
      <c r="Y76" s="748">
        <v>496.68</v>
      </c>
      <c r="Z76" s="747">
        <v>9483</v>
      </c>
      <c r="AA76" s="747">
        <v>2160</v>
      </c>
    </row>
    <row r="77" spans="1:27" ht="24.75" customHeight="1">
      <c r="A77" s="745" t="s">
        <v>1669</v>
      </c>
      <c r="B77" s="745" t="s">
        <v>1670</v>
      </c>
      <c r="C77" s="745" t="s">
        <v>1671</v>
      </c>
      <c r="D77" s="745" t="s">
        <v>1672</v>
      </c>
      <c r="E77" s="745" t="s">
        <v>781</v>
      </c>
      <c r="F77" s="745" t="s">
        <v>996</v>
      </c>
      <c r="G77" s="745" t="str">
        <f>VLOOKUP(A77,'[4]ประกอบ DS 67'!C$2:S$146,17,FALSE)</f>
        <v>30/1/2024</v>
      </c>
      <c r="H77" s="745" t="s">
        <v>1673</v>
      </c>
      <c r="I77" s="745" t="s">
        <v>1346</v>
      </c>
      <c r="J77" s="745"/>
      <c r="K77" s="745"/>
      <c r="L77" s="745" t="s">
        <v>1021</v>
      </c>
      <c r="M77" s="745" t="s">
        <v>969</v>
      </c>
      <c r="N77" s="745" t="s">
        <v>4</v>
      </c>
      <c r="O77" s="745" t="s">
        <v>790</v>
      </c>
      <c r="P77" s="745" t="s">
        <v>1674</v>
      </c>
      <c r="Q77" s="747">
        <v>10000000</v>
      </c>
      <c r="R77" s="747">
        <v>3000000</v>
      </c>
      <c r="S77" s="747">
        <v>3000000</v>
      </c>
      <c r="T77" s="747">
        <v>3000000</v>
      </c>
      <c r="U77" s="747">
        <v>19000000</v>
      </c>
      <c r="V77" s="747">
        <v>25</v>
      </c>
      <c r="W77" s="747">
        <v>10</v>
      </c>
      <c r="X77" s="747">
        <v>35</v>
      </c>
      <c r="Y77" s="748">
        <v>207.09</v>
      </c>
      <c r="Z77" s="747">
        <v>840</v>
      </c>
      <c r="AA77" s="747">
        <v>840</v>
      </c>
    </row>
    <row r="78" spans="1:27" ht="24.75" customHeight="1">
      <c r="A78" s="745" t="s">
        <v>1675</v>
      </c>
      <c r="B78" s="745" t="s">
        <v>1676</v>
      </c>
      <c r="C78" s="745" t="s">
        <v>1677</v>
      </c>
      <c r="D78" s="745" t="s">
        <v>1678</v>
      </c>
      <c r="E78" s="745" t="s">
        <v>1128</v>
      </c>
      <c r="F78" s="745" t="s">
        <v>1314</v>
      </c>
      <c r="G78" s="745" t="str">
        <f>VLOOKUP(A78,'[4]ประกอบ DS 67'!C$2:S$146,17,FALSE)</f>
        <v>9/1/2024</v>
      </c>
      <c r="H78" s="745" t="s">
        <v>1679</v>
      </c>
      <c r="I78" s="746" t="s">
        <v>792</v>
      </c>
      <c r="J78" s="746"/>
      <c r="K78" s="746" t="s">
        <v>1680</v>
      </c>
      <c r="L78" s="745" t="s">
        <v>1030</v>
      </c>
      <c r="M78" s="745" t="s">
        <v>988</v>
      </c>
      <c r="N78" s="745" t="s">
        <v>4</v>
      </c>
      <c r="O78" s="745" t="s">
        <v>989</v>
      </c>
      <c r="P78" s="745" t="s">
        <v>1681</v>
      </c>
      <c r="Q78" s="747">
        <v>0</v>
      </c>
      <c r="R78" s="747">
        <v>0</v>
      </c>
      <c r="S78" s="747">
        <v>1000000</v>
      </c>
      <c r="T78" s="747">
        <v>1000000</v>
      </c>
      <c r="U78" s="747">
        <v>2000000</v>
      </c>
      <c r="V78" s="747">
        <v>17</v>
      </c>
      <c r="W78" s="747">
        <v>6</v>
      </c>
      <c r="X78" s="747">
        <v>23</v>
      </c>
      <c r="Y78" s="748">
        <v>496.75</v>
      </c>
      <c r="Z78" s="747">
        <v>7932</v>
      </c>
      <c r="AA78" s="747">
        <v>4788</v>
      </c>
    </row>
    <row r="79" spans="1:27" ht="24.75" customHeight="1">
      <c r="A79" s="745" t="s">
        <v>1682</v>
      </c>
      <c r="B79" s="745" t="s">
        <v>1683</v>
      </c>
      <c r="C79" s="745" t="s">
        <v>1684</v>
      </c>
      <c r="D79" s="745" t="s">
        <v>1685</v>
      </c>
      <c r="E79" s="745" t="s">
        <v>1128</v>
      </c>
      <c r="F79" s="745" t="s">
        <v>1314</v>
      </c>
      <c r="G79" s="745" t="str">
        <f>VLOOKUP(A79,'[4]ประกอบ DS 67'!C$2:S$146,17,FALSE)</f>
        <v>15/1/2024</v>
      </c>
      <c r="H79" s="745" t="s">
        <v>1686</v>
      </c>
      <c r="I79" s="745" t="s">
        <v>794</v>
      </c>
      <c r="J79" s="746"/>
      <c r="K79" s="746"/>
      <c r="L79" s="745" t="s">
        <v>1687</v>
      </c>
      <c r="M79" s="745" t="s">
        <v>1422</v>
      </c>
      <c r="N79" s="745" t="s">
        <v>767</v>
      </c>
      <c r="O79" s="745" t="s">
        <v>1423</v>
      </c>
      <c r="P79" s="746" t="s">
        <v>1688</v>
      </c>
      <c r="Q79" s="747">
        <v>9078000</v>
      </c>
      <c r="R79" s="747">
        <v>6408000</v>
      </c>
      <c r="S79" s="747">
        <v>7400000</v>
      </c>
      <c r="T79" s="747">
        <v>20000000</v>
      </c>
      <c r="U79" s="747">
        <v>42886000</v>
      </c>
      <c r="V79" s="747">
        <v>17</v>
      </c>
      <c r="W79" s="747">
        <v>1</v>
      </c>
      <c r="X79" s="747">
        <v>18</v>
      </c>
      <c r="Y79" s="748">
        <v>219.75</v>
      </c>
      <c r="Z79" s="747">
        <v>4524</v>
      </c>
      <c r="AA79" s="747">
        <v>4272</v>
      </c>
    </row>
    <row r="80" spans="1:27" ht="24.75" customHeight="1">
      <c r="A80" s="745" t="s">
        <v>1689</v>
      </c>
      <c r="B80" s="745" t="s">
        <v>1690</v>
      </c>
      <c r="C80" s="745" t="s">
        <v>1691</v>
      </c>
      <c r="D80" s="745" t="s">
        <v>1692</v>
      </c>
      <c r="E80" s="745" t="s">
        <v>1128</v>
      </c>
      <c r="F80" s="745" t="s">
        <v>1314</v>
      </c>
      <c r="G80" s="745" t="str">
        <f>VLOOKUP(A80,'[4]ประกอบ DS 67'!C$2:S$146,17,FALSE)</f>
        <v>11/1/2024</v>
      </c>
      <c r="H80" s="745" t="s">
        <v>1693</v>
      </c>
      <c r="I80" s="745" t="s">
        <v>786</v>
      </c>
      <c r="J80" s="746"/>
      <c r="K80" s="746" t="s">
        <v>1694</v>
      </c>
      <c r="L80" s="745" t="s">
        <v>1695</v>
      </c>
      <c r="M80" s="745" t="s">
        <v>37</v>
      </c>
      <c r="N80" s="745" t="s">
        <v>38</v>
      </c>
      <c r="O80" s="745" t="s">
        <v>793</v>
      </c>
      <c r="P80" s="745"/>
      <c r="Q80" s="747">
        <v>4300000</v>
      </c>
      <c r="R80" s="747">
        <v>12000000</v>
      </c>
      <c r="S80" s="747">
        <v>5000000</v>
      </c>
      <c r="T80" s="747">
        <v>5000000</v>
      </c>
      <c r="U80" s="747">
        <v>26300000</v>
      </c>
      <c r="V80" s="747">
        <v>25</v>
      </c>
      <c r="W80" s="747">
        <v>10</v>
      </c>
      <c r="X80" s="747">
        <v>35</v>
      </c>
      <c r="Y80" s="748">
        <v>115.4</v>
      </c>
      <c r="Z80" s="747">
        <v>2062</v>
      </c>
      <c r="AA80" s="747">
        <v>1500</v>
      </c>
    </row>
    <row r="81" spans="1:27" ht="24.75" customHeight="1">
      <c r="A81" s="745" t="s">
        <v>1696</v>
      </c>
      <c r="B81" s="745" t="s">
        <v>1697</v>
      </c>
      <c r="C81" s="745" t="s">
        <v>1698</v>
      </c>
      <c r="D81" s="745" t="s">
        <v>1699</v>
      </c>
      <c r="E81" s="745" t="s">
        <v>69</v>
      </c>
      <c r="F81" s="745" t="s">
        <v>1700</v>
      </c>
      <c r="G81" s="745" t="str">
        <f>VLOOKUP(A81,'[4]ประกอบ DS 67'!C$2:S$146,17,FALSE)</f>
        <v>31/1/2024</v>
      </c>
      <c r="H81" s="745" t="s">
        <v>1701</v>
      </c>
      <c r="I81" s="745" t="s">
        <v>792</v>
      </c>
      <c r="J81" s="745"/>
      <c r="K81" s="745"/>
      <c r="L81" s="745" t="s">
        <v>1058</v>
      </c>
      <c r="M81" s="745" t="s">
        <v>1015</v>
      </c>
      <c r="N81" s="745" t="s">
        <v>0</v>
      </c>
      <c r="O81" s="745" t="s">
        <v>1016</v>
      </c>
      <c r="P81" s="745"/>
      <c r="Q81" s="747">
        <v>10000000</v>
      </c>
      <c r="R81" s="747">
        <v>5000000</v>
      </c>
      <c r="S81" s="747">
        <v>10000000</v>
      </c>
      <c r="T81" s="747">
        <v>3000000</v>
      </c>
      <c r="U81" s="747">
        <v>28000000</v>
      </c>
      <c r="V81" s="747">
        <v>11</v>
      </c>
      <c r="W81" s="747">
        <v>9</v>
      </c>
      <c r="X81" s="747">
        <v>20</v>
      </c>
      <c r="Y81" s="748">
        <v>79</v>
      </c>
      <c r="Z81" s="747">
        <v>27137</v>
      </c>
      <c r="AA81" s="747">
        <v>960</v>
      </c>
    </row>
    <row r="82" spans="1:27" ht="24.75" customHeight="1">
      <c r="A82" s="745" t="s">
        <v>1702</v>
      </c>
      <c r="B82" s="745" t="s">
        <v>1703</v>
      </c>
      <c r="C82" s="745" t="s">
        <v>1704</v>
      </c>
      <c r="D82" s="745" t="s">
        <v>1705</v>
      </c>
      <c r="E82" s="745" t="s">
        <v>7</v>
      </c>
      <c r="F82" s="745" t="s">
        <v>995</v>
      </c>
      <c r="G82" s="745" t="str">
        <f>VLOOKUP(A82,'[4]ประกอบ DS 67'!C$2:S$146,17,FALSE)</f>
        <v>17/1/2024</v>
      </c>
      <c r="H82" s="745" t="s">
        <v>1706</v>
      </c>
      <c r="I82" s="745"/>
      <c r="J82" s="745"/>
      <c r="K82" s="745"/>
      <c r="L82" s="745" t="s">
        <v>1088</v>
      </c>
      <c r="M82" s="745" t="s">
        <v>1069</v>
      </c>
      <c r="N82" s="745" t="s">
        <v>43</v>
      </c>
      <c r="O82" s="745" t="s">
        <v>1070</v>
      </c>
      <c r="P82" s="745" t="s">
        <v>1707</v>
      </c>
      <c r="Q82" s="747">
        <v>0</v>
      </c>
      <c r="R82" s="747">
        <v>10000000</v>
      </c>
      <c r="S82" s="747">
        <v>1000000</v>
      </c>
      <c r="T82" s="747">
        <v>1000000</v>
      </c>
      <c r="U82" s="747">
        <v>12000000</v>
      </c>
      <c r="V82" s="747">
        <v>40</v>
      </c>
      <c r="W82" s="747">
        <v>6</v>
      </c>
      <c r="X82" s="747">
        <v>46</v>
      </c>
      <c r="Y82" s="748">
        <v>438</v>
      </c>
      <c r="Z82" s="747">
        <v>3520</v>
      </c>
      <c r="AA82" s="747">
        <v>1000</v>
      </c>
    </row>
    <row r="83" spans="1:27" ht="24.75" customHeight="1">
      <c r="A83" s="745" t="s">
        <v>1708</v>
      </c>
      <c r="B83" s="745" t="s">
        <v>1709</v>
      </c>
      <c r="C83" s="745" t="s">
        <v>1710</v>
      </c>
      <c r="D83" s="745" t="s">
        <v>1711</v>
      </c>
      <c r="E83" s="745" t="s">
        <v>440</v>
      </c>
      <c r="F83" s="745" t="s">
        <v>1712</v>
      </c>
      <c r="G83" s="745" t="str">
        <f>VLOOKUP(A83,'[4]ประกอบ DS 67'!C$2:S$146,17,FALSE)</f>
        <v>26/1/2024</v>
      </c>
      <c r="H83" s="745" t="s">
        <v>1713</v>
      </c>
      <c r="I83" s="745" t="s">
        <v>789</v>
      </c>
      <c r="J83" s="745"/>
      <c r="K83" s="745" t="s">
        <v>1714</v>
      </c>
      <c r="L83" s="745" t="s">
        <v>1021</v>
      </c>
      <c r="M83" s="745" t="s">
        <v>969</v>
      </c>
      <c r="N83" s="745" t="s">
        <v>4</v>
      </c>
      <c r="O83" s="745" t="s">
        <v>790</v>
      </c>
      <c r="P83" s="745"/>
      <c r="Q83" s="747">
        <v>150000</v>
      </c>
      <c r="R83" s="747">
        <v>0</v>
      </c>
      <c r="S83" s="747">
        <v>44059000</v>
      </c>
      <c r="T83" s="747">
        <v>1000000</v>
      </c>
      <c r="U83" s="747">
        <v>45209000</v>
      </c>
      <c r="V83" s="747">
        <v>26</v>
      </c>
      <c r="W83" s="747">
        <v>35</v>
      </c>
      <c r="X83" s="747">
        <v>61</v>
      </c>
      <c r="Y83" s="748">
        <v>387.67</v>
      </c>
      <c r="Z83" s="747">
        <v>1195</v>
      </c>
      <c r="AA83" s="747">
        <v>855</v>
      </c>
    </row>
    <row r="84" spans="1:27" ht="24.75" customHeight="1">
      <c r="A84" s="745" t="s">
        <v>1715</v>
      </c>
      <c r="B84" s="745" t="s">
        <v>1716</v>
      </c>
      <c r="C84" s="745" t="s">
        <v>1717</v>
      </c>
      <c r="D84" s="745" t="s">
        <v>1718</v>
      </c>
      <c r="E84" s="745" t="s">
        <v>42</v>
      </c>
      <c r="F84" s="745" t="s">
        <v>1719</v>
      </c>
      <c r="G84" s="745" t="str">
        <f>VLOOKUP(A84,'[4]ประกอบ DS 67'!C$2:S$146,17,FALSE)</f>
        <v>15/1/2024</v>
      </c>
      <c r="H84" s="745" t="s">
        <v>1129</v>
      </c>
      <c r="I84" s="745" t="s">
        <v>792</v>
      </c>
      <c r="J84" s="746"/>
      <c r="K84" s="746"/>
      <c r="L84" s="745" t="s">
        <v>1720</v>
      </c>
      <c r="M84" s="745" t="s">
        <v>1032</v>
      </c>
      <c r="N84" s="745" t="s">
        <v>99</v>
      </c>
      <c r="O84" s="745" t="s">
        <v>1040</v>
      </c>
      <c r="P84" s="745" t="s">
        <v>1721</v>
      </c>
      <c r="Q84" s="747">
        <v>0</v>
      </c>
      <c r="R84" s="747">
        <v>18167773</v>
      </c>
      <c r="S84" s="747">
        <v>10204333</v>
      </c>
      <c r="T84" s="747">
        <v>5000000</v>
      </c>
      <c r="U84" s="747">
        <v>33372106</v>
      </c>
      <c r="V84" s="747">
        <v>0</v>
      </c>
      <c r="W84" s="747">
        <v>0</v>
      </c>
      <c r="X84" s="747">
        <v>0</v>
      </c>
      <c r="Y84" s="748">
        <v>81</v>
      </c>
      <c r="Z84" s="747">
        <v>149528</v>
      </c>
      <c r="AA84" s="747">
        <v>2448</v>
      </c>
    </row>
    <row r="85" spans="1:27" ht="24.75" customHeight="1">
      <c r="A85" s="745" t="s">
        <v>1722</v>
      </c>
      <c r="B85" s="745" t="s">
        <v>1723</v>
      </c>
      <c r="C85" s="745" t="s">
        <v>1724</v>
      </c>
      <c r="D85" s="745" t="s">
        <v>1725</v>
      </c>
      <c r="E85" s="745" t="s">
        <v>42</v>
      </c>
      <c r="F85" s="745" t="s">
        <v>1726</v>
      </c>
      <c r="G85" s="745" t="str">
        <f>VLOOKUP(A85,'[4]ประกอบ DS 67'!C$2:S$146,17,FALSE)</f>
        <v>18/1/2024</v>
      </c>
      <c r="H85" s="745" t="s">
        <v>1727</v>
      </c>
      <c r="I85" s="745" t="s">
        <v>786</v>
      </c>
      <c r="J85" s="745" t="s">
        <v>12</v>
      </c>
      <c r="K85" s="745" t="s">
        <v>12</v>
      </c>
      <c r="L85" s="745" t="s">
        <v>1004</v>
      </c>
      <c r="M85" s="745" t="s">
        <v>1004</v>
      </c>
      <c r="N85" s="745" t="s">
        <v>8</v>
      </c>
      <c r="O85" s="745" t="s">
        <v>1005</v>
      </c>
      <c r="P85" s="745"/>
      <c r="Q85" s="747">
        <v>10000000</v>
      </c>
      <c r="R85" s="747">
        <v>15000000</v>
      </c>
      <c r="S85" s="747">
        <v>15000000</v>
      </c>
      <c r="T85" s="747">
        <v>10000000</v>
      </c>
      <c r="U85" s="747">
        <v>50000000</v>
      </c>
      <c r="V85" s="747">
        <v>5</v>
      </c>
      <c r="W85" s="747">
        <v>4</v>
      </c>
      <c r="X85" s="747">
        <v>9</v>
      </c>
      <c r="Y85" s="748">
        <v>94.82</v>
      </c>
      <c r="Z85" s="747">
        <v>800</v>
      </c>
      <c r="AA85" s="747">
        <v>263</v>
      </c>
    </row>
    <row r="86" spans="1:27" ht="24.75" customHeight="1">
      <c r="A86" s="745" t="s">
        <v>1728</v>
      </c>
      <c r="B86" s="745" t="s">
        <v>1729</v>
      </c>
      <c r="C86" s="745" t="s">
        <v>1730</v>
      </c>
      <c r="D86" s="745" t="s">
        <v>1731</v>
      </c>
      <c r="E86" s="745" t="s">
        <v>455</v>
      </c>
      <c r="F86" s="745" t="s">
        <v>1037</v>
      </c>
      <c r="G86" s="745" t="str">
        <f>VLOOKUP(A86,'[4]ประกอบ DS 67'!C$2:S$146,17,FALSE)</f>
        <v>4/1/2024</v>
      </c>
      <c r="H86" s="745" t="s">
        <v>1732</v>
      </c>
      <c r="I86" s="745" t="s">
        <v>786</v>
      </c>
      <c r="J86" s="746"/>
      <c r="K86" s="746"/>
      <c r="L86" s="745" t="s">
        <v>1012</v>
      </c>
      <c r="M86" s="745" t="s">
        <v>1013</v>
      </c>
      <c r="N86" s="745" t="s">
        <v>8</v>
      </c>
      <c r="O86" s="745" t="s">
        <v>1014</v>
      </c>
      <c r="P86" s="746"/>
      <c r="Q86" s="747">
        <v>326000</v>
      </c>
      <c r="R86" s="747">
        <v>326000</v>
      </c>
      <c r="S86" s="747">
        <v>12000000</v>
      </c>
      <c r="T86" s="747">
        <v>3000000</v>
      </c>
      <c r="U86" s="747">
        <v>15652000</v>
      </c>
      <c r="V86" s="747">
        <v>6</v>
      </c>
      <c r="W86" s="747">
        <v>5</v>
      </c>
      <c r="X86" s="747">
        <v>11</v>
      </c>
      <c r="Y86" s="748">
        <v>391.77</v>
      </c>
      <c r="Z86" s="747">
        <v>1089</v>
      </c>
      <c r="AA86" s="747">
        <v>1089</v>
      </c>
    </row>
    <row r="87" spans="1:27" ht="24.75" customHeight="1">
      <c r="A87" s="745" t="s">
        <v>1733</v>
      </c>
      <c r="B87" s="745" t="s">
        <v>1734</v>
      </c>
      <c r="C87" s="745" t="s">
        <v>1735</v>
      </c>
      <c r="D87" s="745" t="s">
        <v>1736</v>
      </c>
      <c r="E87" s="745" t="s">
        <v>461</v>
      </c>
      <c r="F87" s="745" t="s">
        <v>1055</v>
      </c>
      <c r="G87" s="745" t="str">
        <f>VLOOKUP(A87,'[4]ประกอบ DS 67'!C$2:S$146,17,FALSE)</f>
        <v>25/1/2024</v>
      </c>
      <c r="H87" s="745" t="s">
        <v>1737</v>
      </c>
      <c r="I87" s="745" t="s">
        <v>785</v>
      </c>
      <c r="J87" s="745" t="s">
        <v>12</v>
      </c>
      <c r="K87" s="745" t="s">
        <v>1738</v>
      </c>
      <c r="L87" s="745" t="s">
        <v>1035</v>
      </c>
      <c r="M87" s="745" t="s">
        <v>1004</v>
      </c>
      <c r="N87" s="745" t="s">
        <v>8</v>
      </c>
      <c r="O87" s="745" t="s">
        <v>1005</v>
      </c>
      <c r="P87" s="746"/>
      <c r="Q87" s="747">
        <v>0</v>
      </c>
      <c r="R87" s="747">
        <v>0</v>
      </c>
      <c r="S87" s="747">
        <v>0</v>
      </c>
      <c r="T87" s="747">
        <v>300000</v>
      </c>
      <c r="U87" s="747">
        <v>300000</v>
      </c>
      <c r="V87" s="747">
        <v>5</v>
      </c>
      <c r="W87" s="747">
        <v>10</v>
      </c>
      <c r="X87" s="747">
        <v>15</v>
      </c>
      <c r="Y87" s="748">
        <v>149.66</v>
      </c>
      <c r="Z87" s="747">
        <v>720</v>
      </c>
      <c r="AA87" s="747">
        <v>720</v>
      </c>
    </row>
    <row r="88" spans="1:27" ht="24.75" customHeight="1">
      <c r="A88" s="745" t="s">
        <v>1739</v>
      </c>
      <c r="B88" s="745" t="s">
        <v>1740</v>
      </c>
      <c r="C88" s="745" t="s">
        <v>1741</v>
      </c>
      <c r="D88" s="745" t="s">
        <v>1742</v>
      </c>
      <c r="E88" s="745" t="s">
        <v>52</v>
      </c>
      <c r="F88" s="745" t="s">
        <v>1743</v>
      </c>
      <c r="G88" s="745" t="str">
        <f>VLOOKUP(A88,'[4]ประกอบ DS 67'!C$2:S$146,17,FALSE)</f>
        <v>22/1/2024</v>
      </c>
      <c r="H88" s="745" t="s">
        <v>12</v>
      </c>
      <c r="I88" s="745" t="s">
        <v>789</v>
      </c>
      <c r="J88" s="746"/>
      <c r="K88" s="746"/>
      <c r="L88" s="745" t="s">
        <v>1744</v>
      </c>
      <c r="M88" s="745" t="s">
        <v>1079</v>
      </c>
      <c r="N88" s="745" t="s">
        <v>762</v>
      </c>
      <c r="O88" s="745" t="s">
        <v>1080</v>
      </c>
      <c r="P88" s="746" t="s">
        <v>1745</v>
      </c>
      <c r="Q88" s="747">
        <v>4500000</v>
      </c>
      <c r="R88" s="747">
        <v>20000000</v>
      </c>
      <c r="S88" s="747">
        <v>5000000</v>
      </c>
      <c r="T88" s="747">
        <v>10000000</v>
      </c>
      <c r="U88" s="747">
        <v>39500000</v>
      </c>
      <c r="V88" s="747">
        <v>1</v>
      </c>
      <c r="W88" s="747">
        <v>5</v>
      </c>
      <c r="X88" s="747">
        <v>6</v>
      </c>
      <c r="Y88" s="748">
        <v>287.75</v>
      </c>
      <c r="Z88" s="747">
        <v>4800</v>
      </c>
      <c r="AA88" s="747">
        <v>1290</v>
      </c>
    </row>
    <row r="89" spans="1:27" ht="24.75" customHeight="1">
      <c r="A89" s="745" t="s">
        <v>1746</v>
      </c>
      <c r="B89" s="745" t="s">
        <v>1747</v>
      </c>
      <c r="C89" s="745" t="s">
        <v>1748</v>
      </c>
      <c r="D89" s="745" t="s">
        <v>1749</v>
      </c>
      <c r="E89" s="745" t="s">
        <v>30</v>
      </c>
      <c r="F89" s="745" t="s">
        <v>1195</v>
      </c>
      <c r="G89" s="745" t="str">
        <f>VLOOKUP(A89,'[4]ประกอบ DS 67'!C$2:S$146,17,FALSE)</f>
        <v>8/1/2024</v>
      </c>
      <c r="H89" s="745" t="s">
        <v>1750</v>
      </c>
      <c r="I89" s="745" t="s">
        <v>788</v>
      </c>
      <c r="J89" s="746"/>
      <c r="K89" s="745"/>
      <c r="L89" s="745" t="s">
        <v>1751</v>
      </c>
      <c r="M89" s="745" t="s">
        <v>1752</v>
      </c>
      <c r="N89" s="745" t="s">
        <v>749</v>
      </c>
      <c r="O89" s="745" t="s">
        <v>1753</v>
      </c>
      <c r="P89" s="746" t="s">
        <v>1754</v>
      </c>
      <c r="Q89" s="747">
        <v>100000</v>
      </c>
      <c r="R89" s="747">
        <v>200000</v>
      </c>
      <c r="S89" s="747">
        <v>16000000</v>
      </c>
      <c r="T89" s="747">
        <v>4000000</v>
      </c>
      <c r="U89" s="747">
        <v>20300000</v>
      </c>
      <c r="V89" s="747">
        <v>4</v>
      </c>
      <c r="W89" s="747">
        <v>1</v>
      </c>
      <c r="X89" s="747">
        <v>5</v>
      </c>
      <c r="Y89" s="748">
        <v>488</v>
      </c>
      <c r="Z89" s="747">
        <v>8000</v>
      </c>
      <c r="AA89" s="747">
        <v>1200</v>
      </c>
    </row>
    <row r="90" spans="1:27" ht="24.75" customHeight="1">
      <c r="A90" s="745" t="s">
        <v>1755</v>
      </c>
      <c r="B90" s="745" t="s">
        <v>1756</v>
      </c>
      <c r="C90" s="745" t="s">
        <v>1757</v>
      </c>
      <c r="D90" s="745" t="s">
        <v>1758</v>
      </c>
      <c r="E90" s="745" t="s">
        <v>30</v>
      </c>
      <c r="F90" s="745" t="s">
        <v>1002</v>
      </c>
      <c r="G90" s="745" t="str">
        <f>VLOOKUP(A90,'[4]ประกอบ DS 67'!C$2:S$146,17,FALSE)</f>
        <v>29/1/2024</v>
      </c>
      <c r="H90" s="745" t="s">
        <v>1759</v>
      </c>
      <c r="I90" s="745" t="s">
        <v>1020</v>
      </c>
      <c r="J90" s="746" t="s">
        <v>12</v>
      </c>
      <c r="K90" s="746" t="s">
        <v>12</v>
      </c>
      <c r="L90" s="745" t="s">
        <v>1760</v>
      </c>
      <c r="M90" s="745" t="s">
        <v>1760</v>
      </c>
      <c r="N90" s="745" t="s">
        <v>733</v>
      </c>
      <c r="O90" s="745" t="s">
        <v>1761</v>
      </c>
      <c r="P90" s="745"/>
      <c r="Q90" s="747">
        <v>5000000</v>
      </c>
      <c r="R90" s="747">
        <v>500000</v>
      </c>
      <c r="S90" s="747">
        <v>1500000</v>
      </c>
      <c r="T90" s="747">
        <v>10000000</v>
      </c>
      <c r="U90" s="747">
        <v>17000000</v>
      </c>
      <c r="V90" s="747">
        <v>5</v>
      </c>
      <c r="W90" s="747">
        <v>0</v>
      </c>
      <c r="X90" s="747">
        <v>5</v>
      </c>
      <c r="Y90" s="748">
        <v>162.84</v>
      </c>
      <c r="Z90" s="747">
        <v>40336</v>
      </c>
      <c r="AA90" s="747">
        <v>0</v>
      </c>
    </row>
    <row r="91" spans="1:27" ht="24.75" customHeight="1">
      <c r="A91" s="745" t="s">
        <v>1762</v>
      </c>
      <c r="B91" s="745" t="s">
        <v>1763</v>
      </c>
      <c r="C91" s="745" t="s">
        <v>1764</v>
      </c>
      <c r="D91" s="745" t="s">
        <v>1765</v>
      </c>
      <c r="E91" s="745" t="s">
        <v>27</v>
      </c>
      <c r="F91" s="745" t="s">
        <v>1766</v>
      </c>
      <c r="G91" s="745" t="str">
        <f>VLOOKUP(A91,'[4]ประกอบ DS 67'!C$2:S$146,17,FALSE)</f>
        <v>2/1/2024</v>
      </c>
      <c r="H91" s="745" t="s">
        <v>1767</v>
      </c>
      <c r="I91" s="745" t="s">
        <v>785</v>
      </c>
      <c r="J91" s="746" t="s">
        <v>1768</v>
      </c>
      <c r="K91" s="746" t="s">
        <v>1769</v>
      </c>
      <c r="L91" s="745" t="s">
        <v>1770</v>
      </c>
      <c r="M91" s="745" t="s">
        <v>1094</v>
      </c>
      <c r="N91" s="745" t="s">
        <v>22</v>
      </c>
      <c r="O91" s="745" t="s">
        <v>1095</v>
      </c>
      <c r="P91" s="745"/>
      <c r="Q91" s="747">
        <v>14000000</v>
      </c>
      <c r="R91" s="747">
        <v>40000000</v>
      </c>
      <c r="S91" s="747">
        <v>10000000</v>
      </c>
      <c r="T91" s="747">
        <v>2000000</v>
      </c>
      <c r="U91" s="747">
        <v>66000000</v>
      </c>
      <c r="V91" s="747">
        <v>8</v>
      </c>
      <c r="W91" s="747">
        <v>50</v>
      </c>
      <c r="X91" s="747">
        <v>58</v>
      </c>
      <c r="Y91" s="748">
        <v>474.4</v>
      </c>
      <c r="Z91" s="747">
        <v>5880</v>
      </c>
      <c r="AA91" s="747">
        <v>2512</v>
      </c>
    </row>
    <row r="92" spans="1:27" ht="24.75" customHeight="1">
      <c r="A92" s="745" t="s">
        <v>1771</v>
      </c>
      <c r="B92" s="745" t="s">
        <v>1772</v>
      </c>
      <c r="C92" s="745" t="s">
        <v>1773</v>
      </c>
      <c r="D92" s="745" t="s">
        <v>1774</v>
      </c>
      <c r="E92" s="745" t="s">
        <v>27</v>
      </c>
      <c r="F92" s="745" t="s">
        <v>1091</v>
      </c>
      <c r="G92" s="745" t="str">
        <f>VLOOKUP(A92,'[4]ประกอบ DS 67'!C$2:S$146,17,FALSE)</f>
        <v>12/1/2024</v>
      </c>
      <c r="H92" s="745" t="s">
        <v>1775</v>
      </c>
      <c r="I92" s="745" t="s">
        <v>786</v>
      </c>
      <c r="J92" s="746"/>
      <c r="K92" s="746"/>
      <c r="L92" s="745" t="s">
        <v>1776</v>
      </c>
      <c r="M92" s="745" t="s">
        <v>1777</v>
      </c>
      <c r="N92" s="745" t="s">
        <v>45</v>
      </c>
      <c r="O92" s="745" t="s">
        <v>1778</v>
      </c>
      <c r="P92" s="746"/>
      <c r="Q92" s="747">
        <v>8000000</v>
      </c>
      <c r="R92" s="747">
        <v>7000000</v>
      </c>
      <c r="S92" s="747">
        <v>15190000</v>
      </c>
      <c r="T92" s="747">
        <v>15000000</v>
      </c>
      <c r="U92" s="747">
        <v>45190000</v>
      </c>
      <c r="V92" s="747">
        <v>5</v>
      </c>
      <c r="W92" s="747">
        <v>13</v>
      </c>
      <c r="X92" s="747">
        <v>18</v>
      </c>
      <c r="Y92" s="748">
        <v>476.61</v>
      </c>
      <c r="Z92" s="747">
        <v>3508</v>
      </c>
      <c r="AA92" s="747">
        <v>1000</v>
      </c>
    </row>
    <row r="93" spans="1:27" ht="24.75" customHeight="1">
      <c r="A93" s="745" t="s">
        <v>1779</v>
      </c>
      <c r="B93" s="745" t="s">
        <v>1780</v>
      </c>
      <c r="C93" s="745" t="s">
        <v>1781</v>
      </c>
      <c r="D93" s="745" t="s">
        <v>1782</v>
      </c>
      <c r="E93" s="745" t="s">
        <v>27</v>
      </c>
      <c r="F93" s="745" t="s">
        <v>1091</v>
      </c>
      <c r="G93" s="745" t="str">
        <f>VLOOKUP(A93,'[4]ประกอบ DS 67'!C$2:S$146,17,FALSE)</f>
        <v>19/1/2024</v>
      </c>
      <c r="H93" s="745" t="s">
        <v>1783</v>
      </c>
      <c r="I93" s="745" t="s">
        <v>785</v>
      </c>
      <c r="J93" s="746"/>
      <c r="K93" s="746"/>
      <c r="L93" s="745" t="s">
        <v>999</v>
      </c>
      <c r="M93" s="745" t="s">
        <v>51</v>
      </c>
      <c r="N93" s="745" t="s">
        <v>6</v>
      </c>
      <c r="O93" s="745" t="s">
        <v>968</v>
      </c>
      <c r="P93" s="745"/>
      <c r="Q93" s="747">
        <v>0</v>
      </c>
      <c r="R93" s="747">
        <v>0</v>
      </c>
      <c r="S93" s="747">
        <v>40000000</v>
      </c>
      <c r="T93" s="747">
        <v>2000000</v>
      </c>
      <c r="U93" s="747">
        <v>42000000</v>
      </c>
      <c r="V93" s="747">
        <v>15</v>
      </c>
      <c r="W93" s="747">
        <v>10</v>
      </c>
      <c r="X93" s="747">
        <v>25</v>
      </c>
      <c r="Y93" s="748">
        <v>476.98</v>
      </c>
      <c r="Z93" s="747">
        <v>1950</v>
      </c>
      <c r="AA93" s="747">
        <v>1950</v>
      </c>
    </row>
    <row r="94" spans="1:27" ht="24.75" customHeight="1">
      <c r="A94" s="745" t="s">
        <v>1784</v>
      </c>
      <c r="B94" s="745" t="s">
        <v>1785</v>
      </c>
      <c r="C94" s="745" t="s">
        <v>1786</v>
      </c>
      <c r="D94" s="745" t="s">
        <v>1787</v>
      </c>
      <c r="E94" s="745" t="s">
        <v>21</v>
      </c>
      <c r="F94" s="745" t="s">
        <v>1009</v>
      </c>
      <c r="G94" s="745" t="str">
        <f>VLOOKUP(A94,'[4]ประกอบ DS 67'!C$2:S$146,17,FALSE)</f>
        <v>4/1/2024</v>
      </c>
      <c r="H94" s="745" t="s">
        <v>1788</v>
      </c>
      <c r="I94" s="745" t="s">
        <v>788</v>
      </c>
      <c r="J94" s="746"/>
      <c r="K94" s="745"/>
      <c r="L94" s="745" t="s">
        <v>1052</v>
      </c>
      <c r="M94" s="745" t="s">
        <v>1006</v>
      </c>
      <c r="N94" s="745" t="s">
        <v>6</v>
      </c>
      <c r="O94" s="745" t="s">
        <v>1010</v>
      </c>
      <c r="P94" s="745"/>
      <c r="Q94" s="747">
        <v>2000000</v>
      </c>
      <c r="R94" s="747">
        <v>20000000</v>
      </c>
      <c r="S94" s="747">
        <v>2000000</v>
      </c>
      <c r="T94" s="747">
        <v>20000000</v>
      </c>
      <c r="U94" s="747">
        <v>44000000</v>
      </c>
      <c r="V94" s="747">
        <v>16</v>
      </c>
      <c r="W94" s="747">
        <v>5</v>
      </c>
      <c r="X94" s="747">
        <v>21</v>
      </c>
      <c r="Y94" s="748">
        <v>488.37</v>
      </c>
      <c r="Z94" s="747">
        <v>5704</v>
      </c>
      <c r="AA94" s="747">
        <v>3765</v>
      </c>
    </row>
    <row r="95" spans="1:27" ht="24.75" customHeight="1">
      <c r="A95" s="745" t="s">
        <v>1789</v>
      </c>
      <c r="B95" s="745" t="s">
        <v>1790</v>
      </c>
      <c r="C95" s="745" t="s">
        <v>1791</v>
      </c>
      <c r="D95" s="745" t="s">
        <v>1792</v>
      </c>
      <c r="E95" s="745" t="s">
        <v>21</v>
      </c>
      <c r="F95" s="745" t="s">
        <v>1009</v>
      </c>
      <c r="G95" s="745" t="str">
        <f>VLOOKUP(A95,'[4]ประกอบ DS 67'!C$2:S$146,17,FALSE)</f>
        <v>9/1/2024</v>
      </c>
      <c r="H95" s="745" t="s">
        <v>1793</v>
      </c>
      <c r="I95" s="745" t="s">
        <v>785</v>
      </c>
      <c r="J95" s="745"/>
      <c r="K95" s="745"/>
      <c r="L95" s="745" t="s">
        <v>999</v>
      </c>
      <c r="M95" s="745" t="s">
        <v>51</v>
      </c>
      <c r="N95" s="745" t="s">
        <v>6</v>
      </c>
      <c r="O95" s="745" t="s">
        <v>968</v>
      </c>
      <c r="P95" s="745"/>
      <c r="Q95" s="747">
        <v>6000000</v>
      </c>
      <c r="R95" s="747">
        <v>2000000</v>
      </c>
      <c r="S95" s="747">
        <v>3000000</v>
      </c>
      <c r="T95" s="747">
        <v>1000000</v>
      </c>
      <c r="U95" s="747">
        <v>12000000</v>
      </c>
      <c r="V95" s="747">
        <v>5</v>
      </c>
      <c r="W95" s="747">
        <v>15</v>
      </c>
      <c r="X95" s="747">
        <v>20</v>
      </c>
      <c r="Y95" s="748">
        <v>485</v>
      </c>
      <c r="Z95" s="747">
        <v>2890</v>
      </c>
      <c r="AA95" s="747">
        <v>983</v>
      </c>
    </row>
    <row r="96" spans="1:27" ht="24.75" customHeight="1">
      <c r="A96" s="745" t="s">
        <v>1794</v>
      </c>
      <c r="B96" s="745" t="s">
        <v>1795</v>
      </c>
      <c r="C96" s="745" t="s">
        <v>12</v>
      </c>
      <c r="D96" s="745" t="s">
        <v>1796</v>
      </c>
      <c r="E96" s="745" t="s">
        <v>21</v>
      </c>
      <c r="F96" s="745" t="s">
        <v>1091</v>
      </c>
      <c r="G96" s="745" t="str">
        <f>VLOOKUP(A96,'[4]ประกอบ DS 67'!C$2:S$146,17,FALSE)</f>
        <v>24/1/2024</v>
      </c>
      <c r="H96" s="745" t="s">
        <v>1797</v>
      </c>
      <c r="I96" s="746" t="s">
        <v>1372</v>
      </c>
      <c r="J96" s="746" t="s">
        <v>1798</v>
      </c>
      <c r="K96" s="746" t="s">
        <v>1374</v>
      </c>
      <c r="L96" s="745" t="s">
        <v>1066</v>
      </c>
      <c r="M96" s="745" t="s">
        <v>969</v>
      </c>
      <c r="N96" s="745" t="s">
        <v>4</v>
      </c>
      <c r="O96" s="745" t="s">
        <v>790</v>
      </c>
      <c r="P96" s="746" t="s">
        <v>1799</v>
      </c>
      <c r="Q96" s="747">
        <v>23600000</v>
      </c>
      <c r="R96" s="747">
        <v>54000000</v>
      </c>
      <c r="S96" s="747">
        <v>10000000</v>
      </c>
      <c r="T96" s="747">
        <v>5000000</v>
      </c>
      <c r="U96" s="747">
        <v>92600000</v>
      </c>
      <c r="V96" s="747">
        <v>25</v>
      </c>
      <c r="W96" s="747">
        <v>20</v>
      </c>
      <c r="X96" s="747">
        <v>45</v>
      </c>
      <c r="Y96" s="748">
        <v>480</v>
      </c>
      <c r="Z96" s="747">
        <v>7427</v>
      </c>
      <c r="AA96" s="747">
        <v>3000</v>
      </c>
    </row>
    <row r="97" spans="1:27" ht="24.75" customHeight="1">
      <c r="A97" s="745" t="s">
        <v>1800</v>
      </c>
      <c r="B97" s="745" t="s">
        <v>1801</v>
      </c>
      <c r="C97" s="745" t="s">
        <v>1802</v>
      </c>
      <c r="D97" s="745" t="s">
        <v>1803</v>
      </c>
      <c r="E97" s="745" t="s">
        <v>55</v>
      </c>
      <c r="F97" s="745"/>
      <c r="G97" s="745" t="str">
        <f>VLOOKUP(A97,'[4]ประกอบ DS 67'!C$2:S$146,17,FALSE)</f>
        <v>30/1/2024</v>
      </c>
      <c r="H97" s="745" t="s">
        <v>1804</v>
      </c>
      <c r="I97" s="745" t="s">
        <v>792</v>
      </c>
      <c r="J97" s="746"/>
      <c r="K97" s="746"/>
      <c r="L97" s="745" t="s">
        <v>1058</v>
      </c>
      <c r="M97" s="745" t="s">
        <v>1015</v>
      </c>
      <c r="N97" s="745" t="s">
        <v>0</v>
      </c>
      <c r="O97" s="745" t="s">
        <v>1016</v>
      </c>
      <c r="P97" s="746"/>
      <c r="Q97" s="747">
        <v>10000000</v>
      </c>
      <c r="R97" s="747">
        <v>5000000</v>
      </c>
      <c r="S97" s="747">
        <v>10000000</v>
      </c>
      <c r="T97" s="747">
        <v>3000000</v>
      </c>
      <c r="U97" s="747">
        <v>28000000</v>
      </c>
      <c r="V97" s="747">
        <v>26</v>
      </c>
      <c r="W97" s="747">
        <v>9</v>
      </c>
      <c r="X97" s="747">
        <v>35</v>
      </c>
      <c r="Y97" s="748">
        <v>141</v>
      </c>
      <c r="Z97" s="747">
        <v>7560</v>
      </c>
      <c r="AA97" s="747">
        <v>615</v>
      </c>
    </row>
    <row r="98" spans="1:27" ht="24.75" customHeight="1">
      <c r="A98" s="745" t="s">
        <v>1805</v>
      </c>
      <c r="B98" s="745" t="s">
        <v>1806</v>
      </c>
      <c r="C98" s="745" t="s">
        <v>1807</v>
      </c>
      <c r="D98" s="745" t="s">
        <v>1808</v>
      </c>
      <c r="E98" s="745" t="s">
        <v>53</v>
      </c>
      <c r="F98" s="745" t="s">
        <v>1809</v>
      </c>
      <c r="G98" s="745" t="str">
        <f>VLOOKUP(A98,'[4]ประกอบ DS 67'!C$2:S$146,17,FALSE)</f>
        <v>5/1/2024</v>
      </c>
      <c r="H98" s="745" t="s">
        <v>1810</v>
      </c>
      <c r="I98" s="745" t="s">
        <v>785</v>
      </c>
      <c r="J98" s="745"/>
      <c r="K98" s="745"/>
      <c r="L98" s="745" t="s">
        <v>1811</v>
      </c>
      <c r="M98" s="745" t="s">
        <v>1777</v>
      </c>
      <c r="N98" s="745" t="s">
        <v>45</v>
      </c>
      <c r="O98" s="745" t="s">
        <v>1812</v>
      </c>
      <c r="P98" s="745"/>
      <c r="Q98" s="747">
        <v>1000000</v>
      </c>
      <c r="R98" s="747">
        <v>1000000</v>
      </c>
      <c r="S98" s="747">
        <v>3000000</v>
      </c>
      <c r="T98" s="747">
        <v>2000000</v>
      </c>
      <c r="U98" s="747">
        <v>7000000</v>
      </c>
      <c r="V98" s="747">
        <v>10</v>
      </c>
      <c r="W98" s="747">
        <v>0</v>
      </c>
      <c r="X98" s="747">
        <v>10</v>
      </c>
      <c r="Y98" s="748">
        <v>345.5</v>
      </c>
      <c r="Z98" s="747">
        <v>17540</v>
      </c>
      <c r="AA98" s="747">
        <v>0</v>
      </c>
    </row>
    <row r="99" spans="1:27" ht="24.75" customHeight="1">
      <c r="A99" s="745" t="s">
        <v>1813</v>
      </c>
      <c r="B99" s="745" t="s">
        <v>1814</v>
      </c>
      <c r="C99" s="745" t="s">
        <v>1815</v>
      </c>
      <c r="D99" s="745" t="s">
        <v>1816</v>
      </c>
      <c r="E99" s="745" t="s">
        <v>53</v>
      </c>
      <c r="F99" s="745" t="s">
        <v>1809</v>
      </c>
      <c r="G99" s="745" t="str">
        <f>VLOOKUP(A99,'[4]ประกอบ DS 67'!C$2:S$146,17,FALSE)</f>
        <v>24/1/2024</v>
      </c>
      <c r="H99" s="745" t="s">
        <v>1817</v>
      </c>
      <c r="I99" s="745" t="s">
        <v>787</v>
      </c>
      <c r="J99" s="746"/>
      <c r="K99" s="746"/>
      <c r="L99" s="745" t="s">
        <v>1197</v>
      </c>
      <c r="M99" s="745" t="s">
        <v>1096</v>
      </c>
      <c r="N99" s="745" t="s">
        <v>45</v>
      </c>
      <c r="O99" s="745" t="s">
        <v>1097</v>
      </c>
      <c r="P99" s="746"/>
      <c r="Q99" s="747">
        <v>400000</v>
      </c>
      <c r="R99" s="747">
        <v>0</v>
      </c>
      <c r="S99" s="747">
        <v>0</v>
      </c>
      <c r="T99" s="747">
        <v>0</v>
      </c>
      <c r="U99" s="747">
        <v>400000</v>
      </c>
      <c r="V99" s="747">
        <v>3</v>
      </c>
      <c r="W99" s="747">
        <v>0</v>
      </c>
      <c r="X99" s="747">
        <v>3</v>
      </c>
      <c r="Y99" s="748">
        <v>134</v>
      </c>
      <c r="Z99" s="747">
        <v>30988</v>
      </c>
      <c r="AA99" s="747">
        <v>0</v>
      </c>
    </row>
    <row r="100" spans="1:27" ht="24.75" customHeight="1">
      <c r="A100" s="745" t="s">
        <v>1818</v>
      </c>
      <c r="B100" s="745" t="s">
        <v>1819</v>
      </c>
      <c r="C100" s="745" t="s">
        <v>1820</v>
      </c>
      <c r="D100" s="745" t="s">
        <v>66</v>
      </c>
      <c r="E100" s="745" t="s">
        <v>53</v>
      </c>
      <c r="F100" s="745" t="s">
        <v>1821</v>
      </c>
      <c r="G100" s="745" t="str">
        <f>VLOOKUP(A100,'[4]ประกอบ DS 67'!C$2:S$146,17,FALSE)</f>
        <v>24/1/2024</v>
      </c>
      <c r="H100" s="745" t="s">
        <v>1822</v>
      </c>
      <c r="I100" s="745" t="s">
        <v>788</v>
      </c>
      <c r="J100" s="745"/>
      <c r="K100" s="745" t="s">
        <v>1823</v>
      </c>
      <c r="L100" s="745" t="s">
        <v>1824</v>
      </c>
      <c r="M100" s="745" t="s">
        <v>1825</v>
      </c>
      <c r="N100" s="745" t="s">
        <v>747</v>
      </c>
      <c r="O100" s="745" t="s">
        <v>1826</v>
      </c>
      <c r="P100" s="745" t="s">
        <v>1827</v>
      </c>
      <c r="Q100" s="747">
        <v>7000000</v>
      </c>
      <c r="R100" s="747">
        <v>500000</v>
      </c>
      <c r="S100" s="747">
        <v>6500000</v>
      </c>
      <c r="T100" s="747">
        <v>10000000</v>
      </c>
      <c r="U100" s="747">
        <v>24000000</v>
      </c>
      <c r="V100" s="747">
        <v>0</v>
      </c>
      <c r="W100" s="747">
        <v>0</v>
      </c>
      <c r="X100" s="747">
        <v>0</v>
      </c>
      <c r="Y100" s="748">
        <v>128.69999999999999</v>
      </c>
      <c r="Z100" s="747">
        <v>7672</v>
      </c>
      <c r="AA100" s="747">
        <v>80</v>
      </c>
    </row>
    <row r="101" spans="1:27" ht="24.75" customHeight="1">
      <c r="A101" s="745" t="s">
        <v>1828</v>
      </c>
      <c r="B101" s="745" t="s">
        <v>1829</v>
      </c>
      <c r="C101" s="745" t="s">
        <v>1830</v>
      </c>
      <c r="D101" s="745" t="s">
        <v>66</v>
      </c>
      <c r="E101" s="745" t="s">
        <v>53</v>
      </c>
      <c r="F101" s="745" t="s">
        <v>1809</v>
      </c>
      <c r="G101" s="745" t="str">
        <f>VLOOKUP(A101,'[4]ประกอบ DS 67'!C$2:S$146,17,FALSE)</f>
        <v>25/1/2024</v>
      </c>
      <c r="H101" s="745" t="s">
        <v>1831</v>
      </c>
      <c r="I101" s="745" t="s">
        <v>788</v>
      </c>
      <c r="J101" s="746" t="s">
        <v>12</v>
      </c>
      <c r="K101" s="746" t="s">
        <v>12</v>
      </c>
      <c r="L101" s="745" t="s">
        <v>1226</v>
      </c>
      <c r="M101" s="745" t="s">
        <v>1227</v>
      </c>
      <c r="N101" s="745" t="s">
        <v>2</v>
      </c>
      <c r="O101" s="745" t="s">
        <v>1228</v>
      </c>
      <c r="P101" s="746"/>
      <c r="Q101" s="747">
        <v>0</v>
      </c>
      <c r="R101" s="747">
        <v>500000</v>
      </c>
      <c r="S101" s="747">
        <v>2000000</v>
      </c>
      <c r="T101" s="747">
        <v>15000000</v>
      </c>
      <c r="U101" s="747">
        <v>17500000</v>
      </c>
      <c r="V101" s="747">
        <v>15</v>
      </c>
      <c r="W101" s="747">
        <v>2</v>
      </c>
      <c r="X101" s="747">
        <v>17</v>
      </c>
      <c r="Y101" s="748">
        <v>209.108</v>
      </c>
      <c r="Z101" s="747">
        <v>2000</v>
      </c>
      <c r="AA101" s="747">
        <v>2000</v>
      </c>
    </row>
    <row r="102" spans="1:27" ht="24.75" customHeight="1">
      <c r="A102" s="745" t="s">
        <v>1832</v>
      </c>
      <c r="B102" s="745" t="s">
        <v>1833</v>
      </c>
      <c r="C102" s="745" t="s">
        <v>1834</v>
      </c>
      <c r="D102" s="745" t="s">
        <v>1835</v>
      </c>
      <c r="E102" s="745" t="s">
        <v>53</v>
      </c>
      <c r="F102" s="745" t="s">
        <v>1809</v>
      </c>
      <c r="G102" s="745" t="str">
        <f>VLOOKUP(A102,'[4]ประกอบ DS 67'!C$2:S$146,17,FALSE)</f>
        <v>24/1/2024</v>
      </c>
      <c r="H102" s="745" t="s">
        <v>1836</v>
      </c>
      <c r="I102" s="745" t="s">
        <v>783</v>
      </c>
      <c r="J102" s="746"/>
      <c r="K102" s="746"/>
      <c r="L102" s="745" t="s">
        <v>1837</v>
      </c>
      <c r="M102" s="745" t="s">
        <v>1838</v>
      </c>
      <c r="N102" s="745" t="s">
        <v>41</v>
      </c>
      <c r="O102" s="745" t="s">
        <v>1839</v>
      </c>
      <c r="P102" s="745" t="s">
        <v>1840</v>
      </c>
      <c r="Q102" s="747">
        <v>130000</v>
      </c>
      <c r="R102" s="747">
        <v>300000</v>
      </c>
      <c r="S102" s="747">
        <v>3700000</v>
      </c>
      <c r="T102" s="747">
        <v>1000000</v>
      </c>
      <c r="U102" s="747">
        <v>5130000</v>
      </c>
      <c r="V102" s="747">
        <v>9</v>
      </c>
      <c r="W102" s="747">
        <v>0</v>
      </c>
      <c r="X102" s="747">
        <v>9</v>
      </c>
      <c r="Y102" s="748">
        <v>138.34</v>
      </c>
      <c r="Z102" s="747">
        <v>14068</v>
      </c>
      <c r="AA102" s="747">
        <v>358</v>
      </c>
    </row>
    <row r="103" spans="1:27" ht="24.75" customHeight="1">
      <c r="A103" s="745" t="s">
        <v>1841</v>
      </c>
      <c r="B103" s="745" t="s">
        <v>1842</v>
      </c>
      <c r="C103" s="745" t="s">
        <v>1843</v>
      </c>
      <c r="D103" s="745" t="s">
        <v>66</v>
      </c>
      <c r="E103" s="745" t="s">
        <v>53</v>
      </c>
      <c r="F103" s="745" t="s">
        <v>1809</v>
      </c>
      <c r="G103" s="745" t="str">
        <f>VLOOKUP(A103,'[4]ประกอบ DS 67'!C$2:S$146,17,FALSE)</f>
        <v>29/1/2024</v>
      </c>
      <c r="H103" s="745" t="s">
        <v>1844</v>
      </c>
      <c r="I103" s="745" t="s">
        <v>784</v>
      </c>
      <c r="J103" s="746" t="s">
        <v>12</v>
      </c>
      <c r="K103" s="746" t="s">
        <v>12</v>
      </c>
      <c r="L103" s="745" t="s">
        <v>1845</v>
      </c>
      <c r="M103" s="745" t="s">
        <v>1846</v>
      </c>
      <c r="N103" s="745" t="s">
        <v>721</v>
      </c>
      <c r="O103" s="745" t="s">
        <v>1847</v>
      </c>
      <c r="P103" s="746" t="s">
        <v>1848</v>
      </c>
      <c r="Q103" s="747">
        <v>6000000</v>
      </c>
      <c r="R103" s="747">
        <v>500000</v>
      </c>
      <c r="S103" s="747">
        <v>6000000</v>
      </c>
      <c r="T103" s="747">
        <v>2000000</v>
      </c>
      <c r="U103" s="747">
        <v>14500000</v>
      </c>
      <c r="V103" s="747">
        <v>5</v>
      </c>
      <c r="W103" s="747">
        <v>0</v>
      </c>
      <c r="X103" s="747">
        <v>5</v>
      </c>
      <c r="Y103" s="748">
        <v>174.13</v>
      </c>
      <c r="Z103" s="747">
        <v>9220</v>
      </c>
      <c r="AA103" s="747">
        <v>0</v>
      </c>
    </row>
    <row r="104" spans="1:27" ht="24.75" customHeight="1">
      <c r="A104" s="745" t="s">
        <v>1849</v>
      </c>
      <c r="B104" s="745" t="s">
        <v>1850</v>
      </c>
      <c r="C104" s="745" t="s">
        <v>1851</v>
      </c>
      <c r="D104" s="745" t="s">
        <v>1852</v>
      </c>
      <c r="E104" s="745" t="s">
        <v>53</v>
      </c>
      <c r="F104" s="745" t="s">
        <v>1809</v>
      </c>
      <c r="G104" s="745" t="str">
        <f>VLOOKUP(A104,'[4]ประกอบ DS 67'!C$2:S$146,17,FALSE)</f>
        <v>5/1/2024</v>
      </c>
      <c r="H104" s="745" t="s">
        <v>1853</v>
      </c>
      <c r="I104" s="745"/>
      <c r="J104" s="745"/>
      <c r="K104" s="745"/>
      <c r="L104" s="745" t="s">
        <v>1854</v>
      </c>
      <c r="M104" s="745" t="s">
        <v>1084</v>
      </c>
      <c r="N104" s="745" t="s">
        <v>740</v>
      </c>
      <c r="O104" s="745" t="s">
        <v>1043</v>
      </c>
      <c r="P104" s="746"/>
      <c r="Q104" s="747">
        <v>3000000</v>
      </c>
      <c r="R104" s="747">
        <v>7000000</v>
      </c>
      <c r="S104" s="747">
        <v>10000000</v>
      </c>
      <c r="T104" s="747">
        <v>10000000</v>
      </c>
      <c r="U104" s="747">
        <v>30000000</v>
      </c>
      <c r="V104" s="747">
        <v>7</v>
      </c>
      <c r="W104" s="747">
        <v>0</v>
      </c>
      <c r="X104" s="747">
        <v>7</v>
      </c>
      <c r="Y104" s="748">
        <v>265</v>
      </c>
      <c r="Z104" s="747">
        <v>15200</v>
      </c>
      <c r="AA104" s="747">
        <v>0</v>
      </c>
    </row>
    <row r="105" spans="1:27" ht="24.75" customHeight="1">
      <c r="A105" s="745" t="s">
        <v>1855</v>
      </c>
      <c r="B105" s="745" t="s">
        <v>1856</v>
      </c>
      <c r="C105" s="745" t="s">
        <v>1857</v>
      </c>
      <c r="D105" s="745" t="s">
        <v>66</v>
      </c>
      <c r="E105" s="745" t="s">
        <v>53</v>
      </c>
      <c r="F105" s="745" t="s">
        <v>1809</v>
      </c>
      <c r="G105" s="745" t="str">
        <f>VLOOKUP(A105,'[4]ประกอบ DS 67'!C$2:S$146,17,FALSE)</f>
        <v>5/1/2024</v>
      </c>
      <c r="H105" s="745" t="s">
        <v>1858</v>
      </c>
      <c r="I105" s="745" t="s">
        <v>787</v>
      </c>
      <c r="J105" s="746"/>
      <c r="K105" s="746"/>
      <c r="L105" s="745" t="s">
        <v>1859</v>
      </c>
      <c r="M105" s="745" t="s">
        <v>1105</v>
      </c>
      <c r="N105" s="745" t="s">
        <v>22</v>
      </c>
      <c r="O105" s="745" t="s">
        <v>1106</v>
      </c>
      <c r="P105" s="746" t="s">
        <v>1860</v>
      </c>
      <c r="Q105" s="747">
        <v>15000000</v>
      </c>
      <c r="R105" s="747">
        <v>6000000</v>
      </c>
      <c r="S105" s="747">
        <v>9100000</v>
      </c>
      <c r="T105" s="747">
        <v>3000000</v>
      </c>
      <c r="U105" s="747">
        <v>33100000</v>
      </c>
      <c r="V105" s="747">
        <v>20</v>
      </c>
      <c r="W105" s="747">
        <v>0</v>
      </c>
      <c r="X105" s="747">
        <v>20</v>
      </c>
      <c r="Y105" s="748">
        <v>426</v>
      </c>
      <c r="Z105" s="747">
        <v>16705</v>
      </c>
      <c r="AA105" s="747">
        <v>1182</v>
      </c>
    </row>
    <row r="106" spans="1:27" ht="24.75" customHeight="1">
      <c r="A106" s="745" t="s">
        <v>1861</v>
      </c>
      <c r="B106" s="745" t="s">
        <v>1862</v>
      </c>
      <c r="C106" s="745" t="s">
        <v>1863</v>
      </c>
      <c r="D106" s="745" t="s">
        <v>1100</v>
      </c>
      <c r="E106" s="745" t="s">
        <v>53</v>
      </c>
      <c r="F106" s="745" t="s">
        <v>1809</v>
      </c>
      <c r="G106" s="745" t="str">
        <f>VLOOKUP(A106,'[4]ประกอบ DS 67'!C$2:S$146,17,FALSE)</f>
        <v>5/1/2024</v>
      </c>
      <c r="H106" s="745" t="s">
        <v>1864</v>
      </c>
      <c r="I106" s="745" t="s">
        <v>787</v>
      </c>
      <c r="J106" s="746"/>
      <c r="K106" s="746"/>
      <c r="L106" s="745" t="s">
        <v>1865</v>
      </c>
      <c r="M106" s="745" t="s">
        <v>1866</v>
      </c>
      <c r="N106" s="745" t="s">
        <v>752</v>
      </c>
      <c r="O106" s="745" t="s">
        <v>1867</v>
      </c>
      <c r="P106" s="746" t="s">
        <v>1868</v>
      </c>
      <c r="Q106" s="747">
        <v>6000000</v>
      </c>
      <c r="R106" s="747">
        <v>3000000</v>
      </c>
      <c r="S106" s="747">
        <v>3000000</v>
      </c>
      <c r="T106" s="747">
        <v>1000000</v>
      </c>
      <c r="U106" s="747">
        <v>13000000</v>
      </c>
      <c r="V106" s="747">
        <v>10</v>
      </c>
      <c r="W106" s="747">
        <v>10</v>
      </c>
      <c r="X106" s="747">
        <v>20</v>
      </c>
      <c r="Y106" s="748">
        <v>201</v>
      </c>
      <c r="Z106" s="747">
        <v>0</v>
      </c>
      <c r="AA106" s="747">
        <v>0</v>
      </c>
    </row>
    <row r="107" spans="1:27" ht="24.75" customHeight="1">
      <c r="A107" s="745" t="s">
        <v>1869</v>
      </c>
      <c r="B107" s="745" t="s">
        <v>1870</v>
      </c>
      <c r="C107" s="745" t="s">
        <v>1871</v>
      </c>
      <c r="D107" s="745" t="s">
        <v>66</v>
      </c>
      <c r="E107" s="745" t="s">
        <v>53</v>
      </c>
      <c r="F107" s="745" t="s">
        <v>1809</v>
      </c>
      <c r="G107" s="745" t="str">
        <f>VLOOKUP(A107,'[4]ประกอบ DS 67'!C$2:S$146,17,FALSE)</f>
        <v>5/1/2024</v>
      </c>
      <c r="H107" s="745" t="s">
        <v>1045</v>
      </c>
      <c r="I107" s="746" t="s">
        <v>789</v>
      </c>
      <c r="J107" s="746"/>
      <c r="K107" s="746"/>
      <c r="L107" s="745" t="s">
        <v>1511</v>
      </c>
      <c r="M107" s="745" t="s">
        <v>1512</v>
      </c>
      <c r="N107" s="745" t="s">
        <v>770</v>
      </c>
      <c r="O107" s="745" t="s">
        <v>1513</v>
      </c>
      <c r="P107" s="746" t="s">
        <v>1514</v>
      </c>
      <c r="Q107" s="747">
        <v>3500000</v>
      </c>
      <c r="R107" s="747">
        <v>0</v>
      </c>
      <c r="S107" s="747">
        <v>4500000</v>
      </c>
      <c r="T107" s="747">
        <v>1000000</v>
      </c>
      <c r="U107" s="747">
        <v>9000000</v>
      </c>
      <c r="V107" s="747">
        <v>5</v>
      </c>
      <c r="W107" s="747">
        <v>0</v>
      </c>
      <c r="X107" s="747">
        <v>5</v>
      </c>
      <c r="Y107" s="748">
        <v>262.5</v>
      </c>
      <c r="Z107" s="747">
        <v>25840</v>
      </c>
      <c r="AA107" s="747">
        <v>0</v>
      </c>
    </row>
    <row r="108" spans="1:27" ht="24.75" customHeight="1">
      <c r="A108" s="745" t="s">
        <v>1872</v>
      </c>
      <c r="B108" s="745" t="s">
        <v>1873</v>
      </c>
      <c r="C108" s="745" t="s">
        <v>1874</v>
      </c>
      <c r="D108" s="745" t="s">
        <v>1875</v>
      </c>
      <c r="E108" s="745" t="s">
        <v>53</v>
      </c>
      <c r="F108" s="745" t="s">
        <v>1809</v>
      </c>
      <c r="G108" s="745" t="str">
        <f>VLOOKUP(A108,'[4]ประกอบ DS 67'!C$2:S$146,17,FALSE)</f>
        <v>18/1/2024</v>
      </c>
      <c r="H108" s="745" t="s">
        <v>1876</v>
      </c>
      <c r="I108" s="745" t="s">
        <v>795</v>
      </c>
      <c r="J108" s="745"/>
      <c r="K108" s="745"/>
      <c r="L108" s="745" t="s">
        <v>1081</v>
      </c>
      <c r="M108" s="745" t="s">
        <v>1082</v>
      </c>
      <c r="N108" s="745" t="s">
        <v>728</v>
      </c>
      <c r="O108" s="745" t="s">
        <v>1083</v>
      </c>
      <c r="P108" s="746"/>
      <c r="Q108" s="747">
        <v>500000</v>
      </c>
      <c r="R108" s="747">
        <v>500000</v>
      </c>
      <c r="S108" s="747">
        <v>2000000</v>
      </c>
      <c r="T108" s="747">
        <v>1000000</v>
      </c>
      <c r="U108" s="747">
        <v>4000000</v>
      </c>
      <c r="V108" s="747">
        <v>4</v>
      </c>
      <c r="W108" s="747">
        <v>0</v>
      </c>
      <c r="X108" s="747">
        <v>4</v>
      </c>
      <c r="Y108" s="748">
        <v>147</v>
      </c>
      <c r="Z108" s="747">
        <v>9532</v>
      </c>
      <c r="AA108" s="747">
        <v>0</v>
      </c>
    </row>
    <row r="109" spans="1:27" ht="24.75" customHeight="1">
      <c r="A109" s="745" t="s">
        <v>1877</v>
      </c>
      <c r="B109" s="745" t="s">
        <v>1878</v>
      </c>
      <c r="C109" s="745" t="s">
        <v>1879</v>
      </c>
      <c r="D109" s="745" t="s">
        <v>66</v>
      </c>
      <c r="E109" s="745" t="s">
        <v>53</v>
      </c>
      <c r="F109" s="745" t="s">
        <v>1809</v>
      </c>
      <c r="G109" s="745" t="str">
        <f>VLOOKUP(A109,'[4]ประกอบ DS 67'!C$2:S$146,17,FALSE)</f>
        <v>18/1/2024</v>
      </c>
      <c r="H109" s="745" t="s">
        <v>1880</v>
      </c>
      <c r="I109" s="745" t="s">
        <v>784</v>
      </c>
      <c r="J109" s="746" t="s">
        <v>12</v>
      </c>
      <c r="K109" s="746" t="s">
        <v>1881</v>
      </c>
      <c r="L109" s="745" t="s">
        <v>1116</v>
      </c>
      <c r="M109" s="745" t="s">
        <v>1117</v>
      </c>
      <c r="N109" s="745" t="s">
        <v>28</v>
      </c>
      <c r="O109" s="745" t="s">
        <v>1118</v>
      </c>
      <c r="P109" s="746" t="s">
        <v>1882</v>
      </c>
      <c r="Q109" s="747">
        <v>10000000</v>
      </c>
      <c r="R109" s="747">
        <v>2000000</v>
      </c>
      <c r="S109" s="747">
        <v>6000000</v>
      </c>
      <c r="T109" s="747">
        <v>10000000</v>
      </c>
      <c r="U109" s="747">
        <v>28000000</v>
      </c>
      <c r="V109" s="747">
        <v>10</v>
      </c>
      <c r="W109" s="747">
        <v>0</v>
      </c>
      <c r="X109" s="747">
        <v>10</v>
      </c>
      <c r="Y109" s="748">
        <v>371</v>
      </c>
      <c r="Z109" s="747">
        <v>39896</v>
      </c>
      <c r="AA109" s="747">
        <v>256</v>
      </c>
    </row>
    <row r="110" spans="1:27" ht="24.75" customHeight="1">
      <c r="A110" s="745" t="s">
        <v>1883</v>
      </c>
      <c r="B110" s="745" t="s">
        <v>1884</v>
      </c>
      <c r="C110" s="745" t="s">
        <v>1885</v>
      </c>
      <c r="D110" s="745" t="s">
        <v>1886</v>
      </c>
      <c r="E110" s="745" t="s">
        <v>53</v>
      </c>
      <c r="F110" s="745" t="s">
        <v>1809</v>
      </c>
      <c r="G110" s="745" t="str">
        <f>VLOOKUP(A110,'[4]ประกอบ DS 67'!C$2:S$146,17,FALSE)</f>
        <v>24/1/2024</v>
      </c>
      <c r="H110" s="745" t="s">
        <v>1887</v>
      </c>
      <c r="I110" s="745" t="s">
        <v>786</v>
      </c>
      <c r="J110" s="746"/>
      <c r="K110" s="746"/>
      <c r="L110" s="745" t="s">
        <v>1051</v>
      </c>
      <c r="M110" s="745" t="s">
        <v>1041</v>
      </c>
      <c r="N110" s="745" t="s">
        <v>6</v>
      </c>
      <c r="O110" s="745" t="s">
        <v>1042</v>
      </c>
      <c r="P110" s="745" t="s">
        <v>1888</v>
      </c>
      <c r="Q110" s="747">
        <v>1500000</v>
      </c>
      <c r="R110" s="747">
        <v>2500000</v>
      </c>
      <c r="S110" s="747">
        <v>3000000</v>
      </c>
      <c r="T110" s="747">
        <v>12000000</v>
      </c>
      <c r="U110" s="747">
        <v>19000000</v>
      </c>
      <c r="V110" s="747">
        <v>33</v>
      </c>
      <c r="W110" s="747">
        <v>2</v>
      </c>
      <c r="X110" s="747">
        <v>35</v>
      </c>
      <c r="Y110" s="748">
        <v>205.5</v>
      </c>
      <c r="Z110" s="747">
        <v>3408</v>
      </c>
      <c r="AA110" s="747">
        <v>920</v>
      </c>
    </row>
    <row r="111" spans="1:27" ht="24.75" customHeight="1">
      <c r="A111" s="745" t="s">
        <v>1889</v>
      </c>
      <c r="B111" s="745" t="s">
        <v>1890</v>
      </c>
      <c r="C111" s="745" t="s">
        <v>1891</v>
      </c>
      <c r="D111" s="745" t="s">
        <v>1892</v>
      </c>
      <c r="E111" s="745" t="s">
        <v>1018</v>
      </c>
      <c r="F111" s="745" t="s">
        <v>1893</v>
      </c>
      <c r="G111" s="745" t="str">
        <f>VLOOKUP(A111,'[4]ประกอบ DS 67'!C$2:S$146,17,FALSE)</f>
        <v>10/1/2024</v>
      </c>
      <c r="H111" s="745" t="s">
        <v>1894</v>
      </c>
      <c r="I111" s="746" t="s">
        <v>785</v>
      </c>
      <c r="J111" s="746"/>
      <c r="K111" s="745"/>
      <c r="L111" s="745" t="s">
        <v>1386</v>
      </c>
      <c r="M111" s="745" t="s">
        <v>37</v>
      </c>
      <c r="N111" s="745" t="s">
        <v>38</v>
      </c>
      <c r="O111" s="745" t="s">
        <v>793</v>
      </c>
      <c r="P111" s="746" t="s">
        <v>1895</v>
      </c>
      <c r="Q111" s="747">
        <v>5000000</v>
      </c>
      <c r="R111" s="747">
        <v>10000000</v>
      </c>
      <c r="S111" s="747">
        <v>5000000</v>
      </c>
      <c r="T111" s="747">
        <v>10000000</v>
      </c>
      <c r="U111" s="747">
        <v>30000000</v>
      </c>
      <c r="V111" s="747">
        <v>8</v>
      </c>
      <c r="W111" s="747">
        <v>2</v>
      </c>
      <c r="X111" s="747">
        <v>10</v>
      </c>
      <c r="Y111" s="748">
        <v>390</v>
      </c>
      <c r="Z111" s="747">
        <v>1000</v>
      </c>
      <c r="AA111" s="747">
        <v>140</v>
      </c>
    </row>
    <row r="112" spans="1:27" ht="24.75" customHeight="1">
      <c r="A112" s="745" t="s">
        <v>1896</v>
      </c>
      <c r="B112" s="745" t="s">
        <v>1897</v>
      </c>
      <c r="C112" s="745" t="s">
        <v>1898</v>
      </c>
      <c r="D112" s="745" t="s">
        <v>1899</v>
      </c>
      <c r="E112" s="745" t="s">
        <v>994</v>
      </c>
      <c r="F112" s="745" t="s">
        <v>1900</v>
      </c>
      <c r="G112" s="745" t="str">
        <f>VLOOKUP(A112,'[4]ประกอบ DS 67'!C$2:S$146,17,FALSE)</f>
        <v>9/1/2024</v>
      </c>
      <c r="H112" s="745" t="s">
        <v>1901</v>
      </c>
      <c r="I112" s="745" t="s">
        <v>791</v>
      </c>
      <c r="J112" s="746"/>
      <c r="K112" s="746"/>
      <c r="L112" s="745" t="s">
        <v>1902</v>
      </c>
      <c r="M112" s="745" t="s">
        <v>1085</v>
      </c>
      <c r="N112" s="745" t="s">
        <v>6</v>
      </c>
      <c r="O112" s="745" t="s">
        <v>1086</v>
      </c>
      <c r="P112" s="746"/>
      <c r="Q112" s="747">
        <v>3300000</v>
      </c>
      <c r="R112" s="747">
        <v>0</v>
      </c>
      <c r="S112" s="747">
        <v>150000000</v>
      </c>
      <c r="T112" s="747">
        <v>20000000</v>
      </c>
      <c r="U112" s="747">
        <v>173300000</v>
      </c>
      <c r="V112" s="747">
        <v>25</v>
      </c>
      <c r="W112" s="747">
        <v>25</v>
      </c>
      <c r="X112" s="747">
        <v>50</v>
      </c>
      <c r="Y112" s="748">
        <v>458</v>
      </c>
      <c r="Z112" s="747">
        <v>22932</v>
      </c>
      <c r="AA112" s="747">
        <v>19800</v>
      </c>
    </row>
    <row r="113" spans="1:27" ht="24.75" customHeight="1">
      <c r="A113" s="745" t="s">
        <v>1903</v>
      </c>
      <c r="B113" s="745" t="s">
        <v>1904</v>
      </c>
      <c r="C113" s="745" t="s">
        <v>1905</v>
      </c>
      <c r="D113" s="745" t="s">
        <v>1906</v>
      </c>
      <c r="E113" s="745" t="s">
        <v>994</v>
      </c>
      <c r="F113" s="745" t="s">
        <v>1900</v>
      </c>
      <c r="G113" s="745" t="str">
        <f>VLOOKUP(A113,'[4]ประกอบ DS 67'!C$2:S$146,17,FALSE)</f>
        <v>23/1/2024</v>
      </c>
      <c r="H113" s="745" t="s">
        <v>1907</v>
      </c>
      <c r="I113" s="745" t="s">
        <v>785</v>
      </c>
      <c r="J113" s="745"/>
      <c r="K113" s="745"/>
      <c r="L113" s="745" t="s">
        <v>1058</v>
      </c>
      <c r="M113" s="745" t="s">
        <v>1015</v>
      </c>
      <c r="N113" s="745" t="s">
        <v>0</v>
      </c>
      <c r="O113" s="745" t="s">
        <v>1016</v>
      </c>
      <c r="P113" s="745"/>
      <c r="Q113" s="747">
        <v>54000000</v>
      </c>
      <c r="R113" s="747">
        <v>117000000</v>
      </c>
      <c r="S113" s="747">
        <v>120000000</v>
      </c>
      <c r="T113" s="747">
        <v>75000000</v>
      </c>
      <c r="U113" s="747">
        <v>366000000</v>
      </c>
      <c r="V113" s="747">
        <v>50</v>
      </c>
      <c r="W113" s="747">
        <v>22</v>
      </c>
      <c r="X113" s="747">
        <v>72</v>
      </c>
      <c r="Y113" s="748">
        <v>498.2</v>
      </c>
      <c r="Z113" s="747">
        <v>37500</v>
      </c>
      <c r="AA113" s="747">
        <v>9072</v>
      </c>
    </row>
    <row r="114" spans="1:27" ht="24.75" customHeight="1">
      <c r="A114" s="745" t="s">
        <v>1908</v>
      </c>
      <c r="B114" s="745" t="s">
        <v>1909</v>
      </c>
      <c r="C114" s="745" t="s">
        <v>1910</v>
      </c>
      <c r="D114" s="745" t="s">
        <v>1911</v>
      </c>
      <c r="E114" s="745" t="s">
        <v>49</v>
      </c>
      <c r="F114" s="745" t="s">
        <v>1104</v>
      </c>
      <c r="G114" s="745" t="str">
        <f>VLOOKUP(A114,'[4]ประกอบ DS 67'!C$2:S$146,17,FALSE)</f>
        <v>24/1/2024</v>
      </c>
      <c r="H114" s="745" t="s">
        <v>1912</v>
      </c>
      <c r="I114" s="745" t="s">
        <v>795</v>
      </c>
      <c r="J114" s="746"/>
      <c r="K114" s="746"/>
      <c r="L114" s="745" t="s">
        <v>1913</v>
      </c>
      <c r="M114" s="745" t="s">
        <v>1914</v>
      </c>
      <c r="N114" s="745" t="s">
        <v>99</v>
      </c>
      <c r="O114" s="745" t="s">
        <v>1915</v>
      </c>
      <c r="P114" s="745" t="s">
        <v>1916</v>
      </c>
      <c r="Q114" s="747">
        <v>4500000</v>
      </c>
      <c r="R114" s="747">
        <v>13000000</v>
      </c>
      <c r="S114" s="747">
        <v>6350000</v>
      </c>
      <c r="T114" s="747">
        <v>2300000</v>
      </c>
      <c r="U114" s="747">
        <v>26150000</v>
      </c>
      <c r="V114" s="747">
        <v>15</v>
      </c>
      <c r="W114" s="747">
        <v>0</v>
      </c>
      <c r="X114" s="747">
        <v>15</v>
      </c>
      <c r="Y114" s="748">
        <v>248</v>
      </c>
      <c r="Z114" s="747">
        <v>8580</v>
      </c>
      <c r="AA114" s="747">
        <v>3708</v>
      </c>
    </row>
    <row r="115" spans="1:27" ht="24.75" customHeight="1">
      <c r="A115" s="745" t="s">
        <v>1917</v>
      </c>
      <c r="B115" s="745" t="s">
        <v>1918</v>
      </c>
      <c r="C115" s="745" t="s">
        <v>1062</v>
      </c>
      <c r="D115" s="745" t="s">
        <v>1919</v>
      </c>
      <c r="E115" s="745" t="s">
        <v>546</v>
      </c>
      <c r="F115" s="745"/>
      <c r="G115" s="745" t="str">
        <f>VLOOKUP(A115,'[4]ประกอบ DS 67'!C$2:S$146,17,FALSE)</f>
        <v>9/1/2024</v>
      </c>
      <c r="H115" s="745" t="s">
        <v>1920</v>
      </c>
      <c r="I115" s="745" t="s">
        <v>791</v>
      </c>
      <c r="J115" s="746"/>
      <c r="K115" s="746"/>
      <c r="L115" s="745" t="s">
        <v>1058</v>
      </c>
      <c r="M115" s="745" t="s">
        <v>1015</v>
      </c>
      <c r="N115" s="745" t="s">
        <v>0</v>
      </c>
      <c r="O115" s="745" t="s">
        <v>1016</v>
      </c>
      <c r="P115" s="745"/>
      <c r="Q115" s="747">
        <v>0</v>
      </c>
      <c r="R115" s="747">
        <v>200000000</v>
      </c>
      <c r="S115" s="747">
        <v>20000000</v>
      </c>
      <c r="T115" s="747">
        <v>100000000</v>
      </c>
      <c r="U115" s="747">
        <v>320000000</v>
      </c>
      <c r="V115" s="747">
        <v>35</v>
      </c>
      <c r="W115" s="747">
        <v>25</v>
      </c>
      <c r="X115" s="747">
        <v>60</v>
      </c>
      <c r="Y115" s="748">
        <v>395.58</v>
      </c>
      <c r="Z115" s="747">
        <v>53200</v>
      </c>
      <c r="AA115" s="747">
        <v>25250</v>
      </c>
    </row>
    <row r="116" spans="1:27" ht="24.75" customHeight="1">
      <c r="A116" s="745" t="s">
        <v>1921</v>
      </c>
      <c r="B116" s="745" t="s">
        <v>1922</v>
      </c>
      <c r="C116" s="745" t="s">
        <v>1923</v>
      </c>
      <c r="D116" s="745" t="s">
        <v>1924</v>
      </c>
      <c r="E116" s="745" t="s">
        <v>105</v>
      </c>
      <c r="F116" s="745"/>
      <c r="G116" s="745" t="str">
        <f>VLOOKUP(A116,'[4]ประกอบ DS 67'!C$2:S$146,17,FALSE)</f>
        <v>4/1/2024</v>
      </c>
      <c r="H116" s="745" t="s">
        <v>1925</v>
      </c>
      <c r="I116" s="745" t="s">
        <v>787</v>
      </c>
      <c r="J116" s="745"/>
      <c r="K116" s="745"/>
      <c r="L116" s="745" t="s">
        <v>1026</v>
      </c>
      <c r="M116" s="745" t="s">
        <v>51</v>
      </c>
      <c r="N116" s="745" t="s">
        <v>6</v>
      </c>
      <c r="O116" s="745" t="s">
        <v>1027</v>
      </c>
      <c r="P116" s="745"/>
      <c r="Q116" s="747">
        <v>54000000</v>
      </c>
      <c r="R116" s="747">
        <v>134000000</v>
      </c>
      <c r="S116" s="747">
        <v>9000000</v>
      </c>
      <c r="T116" s="747">
        <v>0</v>
      </c>
      <c r="U116" s="747">
        <v>197000000</v>
      </c>
      <c r="V116" s="747">
        <v>16</v>
      </c>
      <c r="W116" s="747">
        <v>10</v>
      </c>
      <c r="X116" s="747">
        <v>26</v>
      </c>
      <c r="Y116" s="748">
        <v>381</v>
      </c>
      <c r="Z116" s="747">
        <v>38400</v>
      </c>
      <c r="AA116" s="747">
        <v>9564</v>
      </c>
    </row>
    <row r="117" spans="1:27" ht="24.75" customHeight="1">
      <c r="A117" s="745" t="s">
        <v>1926</v>
      </c>
      <c r="B117" s="745" t="s">
        <v>1927</v>
      </c>
      <c r="C117" s="745" t="s">
        <v>1928</v>
      </c>
      <c r="D117" s="745" t="s">
        <v>1929</v>
      </c>
      <c r="E117" s="745" t="s">
        <v>105</v>
      </c>
      <c r="F117" s="745"/>
      <c r="G117" s="745" t="str">
        <f>VLOOKUP(A117,'[4]ประกอบ DS 67'!C$2:S$146,17,FALSE)</f>
        <v>11/1/2024</v>
      </c>
      <c r="H117" s="745" t="s">
        <v>1930</v>
      </c>
      <c r="I117" s="745" t="s">
        <v>783</v>
      </c>
      <c r="J117" s="746"/>
      <c r="K117" s="746"/>
      <c r="L117" s="745" t="s">
        <v>1026</v>
      </c>
      <c r="M117" s="745" t="s">
        <v>51</v>
      </c>
      <c r="N117" s="745" t="s">
        <v>6</v>
      </c>
      <c r="O117" s="745" t="s">
        <v>1027</v>
      </c>
      <c r="P117" s="746" t="s">
        <v>1931</v>
      </c>
      <c r="Q117" s="747">
        <v>0</v>
      </c>
      <c r="R117" s="747">
        <v>3000000</v>
      </c>
      <c r="S117" s="747">
        <v>1200000</v>
      </c>
      <c r="T117" s="747">
        <v>50000000</v>
      </c>
      <c r="U117" s="747">
        <v>54200000</v>
      </c>
      <c r="V117" s="747">
        <v>10</v>
      </c>
      <c r="W117" s="747">
        <v>2</v>
      </c>
      <c r="X117" s="747">
        <v>12</v>
      </c>
      <c r="Y117" s="748">
        <v>261.27999999999997</v>
      </c>
      <c r="Z117" s="747">
        <v>7400</v>
      </c>
      <c r="AA117" s="747">
        <v>2500</v>
      </c>
    </row>
    <row r="118" spans="1:27" ht="24.75" customHeight="1">
      <c r="A118" s="745" t="s">
        <v>1932</v>
      </c>
      <c r="B118" s="745" t="s">
        <v>1933</v>
      </c>
      <c r="C118" s="745" t="s">
        <v>1934</v>
      </c>
      <c r="D118" s="745" t="s">
        <v>1935</v>
      </c>
      <c r="E118" s="745" t="s">
        <v>13</v>
      </c>
      <c r="F118" s="745" t="s">
        <v>991</v>
      </c>
      <c r="G118" s="745" t="str">
        <f>VLOOKUP(A118,'[4]ประกอบ DS 67'!C$2:S$146,17,FALSE)</f>
        <v>8/1/2024</v>
      </c>
      <c r="H118" s="745" t="s">
        <v>1936</v>
      </c>
      <c r="I118" s="745" t="s">
        <v>786</v>
      </c>
      <c r="J118" s="746"/>
      <c r="K118" s="746"/>
      <c r="L118" s="745" t="s">
        <v>51</v>
      </c>
      <c r="M118" s="745" t="s">
        <v>51</v>
      </c>
      <c r="N118" s="745" t="s">
        <v>6</v>
      </c>
      <c r="O118" s="745" t="s">
        <v>968</v>
      </c>
      <c r="P118" s="746"/>
      <c r="Q118" s="747">
        <v>2000000</v>
      </c>
      <c r="R118" s="747">
        <v>1000000</v>
      </c>
      <c r="S118" s="747">
        <v>1000000</v>
      </c>
      <c r="T118" s="747">
        <v>500000</v>
      </c>
      <c r="U118" s="747">
        <v>4500000</v>
      </c>
      <c r="V118" s="747">
        <v>17</v>
      </c>
      <c r="W118" s="747">
        <v>4</v>
      </c>
      <c r="X118" s="747">
        <v>21</v>
      </c>
      <c r="Y118" s="748">
        <v>92.75</v>
      </c>
      <c r="Z118" s="747">
        <v>8436</v>
      </c>
      <c r="AA118" s="747">
        <v>900</v>
      </c>
    </row>
    <row r="119" spans="1:27" ht="24.75" customHeight="1">
      <c r="A119" s="745" t="s">
        <v>1937</v>
      </c>
      <c r="B119" s="745" t="s">
        <v>1938</v>
      </c>
      <c r="C119" s="745" t="s">
        <v>1939</v>
      </c>
      <c r="D119" s="745" t="s">
        <v>1940</v>
      </c>
      <c r="E119" s="745" t="s">
        <v>39</v>
      </c>
      <c r="F119" s="745" t="s">
        <v>797</v>
      </c>
      <c r="G119" s="745" t="str">
        <f>VLOOKUP(A119,'[4]ประกอบ DS 67'!C$2:S$146,17,FALSE)</f>
        <v>4/1/2024</v>
      </c>
      <c r="H119" s="745" t="s">
        <v>1941</v>
      </c>
      <c r="I119" s="745"/>
      <c r="J119" s="746" t="s">
        <v>1942</v>
      </c>
      <c r="K119" s="746" t="s">
        <v>1943</v>
      </c>
      <c r="L119" s="745" t="s">
        <v>1028</v>
      </c>
      <c r="M119" s="745" t="s">
        <v>1011</v>
      </c>
      <c r="N119" s="745" t="s">
        <v>0</v>
      </c>
      <c r="O119" s="745" t="s">
        <v>1017</v>
      </c>
      <c r="P119" s="746"/>
      <c r="Q119" s="747">
        <v>20000000</v>
      </c>
      <c r="R119" s="747">
        <v>40000000</v>
      </c>
      <c r="S119" s="747">
        <v>50000000</v>
      </c>
      <c r="T119" s="747">
        <v>20000000</v>
      </c>
      <c r="U119" s="747">
        <v>130000000</v>
      </c>
      <c r="V119" s="747">
        <v>110</v>
      </c>
      <c r="W119" s="747">
        <v>10</v>
      </c>
      <c r="X119" s="747">
        <v>120</v>
      </c>
      <c r="Y119" s="748">
        <v>203.84</v>
      </c>
      <c r="Z119" s="747">
        <v>9602</v>
      </c>
      <c r="AA119" s="747">
        <v>1134</v>
      </c>
    </row>
    <row r="120" spans="1:27" ht="24.75" customHeight="1">
      <c r="A120" s="745" t="s">
        <v>1944</v>
      </c>
      <c r="B120" s="745" t="s">
        <v>1945</v>
      </c>
      <c r="C120" s="745" t="s">
        <v>1946</v>
      </c>
      <c r="D120" s="745" t="s">
        <v>1947</v>
      </c>
      <c r="E120" s="745" t="s">
        <v>39</v>
      </c>
      <c r="F120" s="745" t="s">
        <v>797</v>
      </c>
      <c r="G120" s="745" t="str">
        <f>VLOOKUP(A120,'[4]ประกอบ DS 67'!C$2:S$146,17,FALSE)</f>
        <v>26/1/2024</v>
      </c>
      <c r="H120" s="745" t="s">
        <v>1948</v>
      </c>
      <c r="I120" s="745" t="s">
        <v>1049</v>
      </c>
      <c r="J120" s="745" t="s">
        <v>794</v>
      </c>
      <c r="K120" s="745" t="s">
        <v>12</v>
      </c>
      <c r="L120" s="745" t="s">
        <v>1949</v>
      </c>
      <c r="M120" s="745" t="s">
        <v>1059</v>
      </c>
      <c r="N120" s="745" t="s">
        <v>28</v>
      </c>
      <c r="O120" s="745" t="s">
        <v>1060</v>
      </c>
      <c r="P120" s="746" t="s">
        <v>1950</v>
      </c>
      <c r="Q120" s="747">
        <v>300000</v>
      </c>
      <c r="R120" s="747">
        <v>100000</v>
      </c>
      <c r="S120" s="747">
        <v>400000</v>
      </c>
      <c r="T120" s="747">
        <v>100000</v>
      </c>
      <c r="U120" s="747">
        <v>900000</v>
      </c>
      <c r="V120" s="747">
        <v>6</v>
      </c>
      <c r="W120" s="747">
        <v>6</v>
      </c>
      <c r="X120" s="747">
        <v>12</v>
      </c>
      <c r="Y120" s="748">
        <v>451.7</v>
      </c>
      <c r="Z120" s="747">
        <v>400</v>
      </c>
      <c r="AA120" s="747">
        <v>360</v>
      </c>
    </row>
    <row r="121" spans="1:27" ht="24.75" customHeight="1">
      <c r="A121" s="745" t="s">
        <v>1951</v>
      </c>
      <c r="B121" s="745" t="s">
        <v>1952</v>
      </c>
      <c r="C121" s="745" t="s">
        <v>1953</v>
      </c>
      <c r="D121" s="745" t="s">
        <v>1954</v>
      </c>
      <c r="E121" s="745" t="s">
        <v>550</v>
      </c>
      <c r="F121" s="745" t="s">
        <v>991</v>
      </c>
      <c r="G121" s="745" t="str">
        <f>VLOOKUP(A121,'[4]ประกอบ DS 67'!C$2:S$146,17,FALSE)</f>
        <v>5/1/2024</v>
      </c>
      <c r="H121" s="745" t="s">
        <v>1955</v>
      </c>
      <c r="I121" s="745" t="s">
        <v>785</v>
      </c>
      <c r="J121" s="746"/>
      <c r="K121" s="746"/>
      <c r="L121" s="745" t="s">
        <v>1956</v>
      </c>
      <c r="M121" s="745" t="s">
        <v>1101</v>
      </c>
      <c r="N121" s="745" t="s">
        <v>6</v>
      </c>
      <c r="O121" s="745" t="s">
        <v>1957</v>
      </c>
      <c r="P121" s="746"/>
      <c r="Q121" s="747">
        <v>4500000</v>
      </c>
      <c r="R121" s="747">
        <v>2500000</v>
      </c>
      <c r="S121" s="747">
        <v>2000000</v>
      </c>
      <c r="T121" s="747">
        <v>1000000</v>
      </c>
      <c r="U121" s="747">
        <v>10000000</v>
      </c>
      <c r="V121" s="747">
        <v>16</v>
      </c>
      <c r="W121" s="747">
        <v>30</v>
      </c>
      <c r="X121" s="747">
        <v>46</v>
      </c>
      <c r="Y121" s="748">
        <v>295.5</v>
      </c>
      <c r="Z121" s="747">
        <v>62372</v>
      </c>
      <c r="AA121" s="747">
        <v>1320</v>
      </c>
    </row>
    <row r="122" spans="1:27" ht="24.75" customHeight="1">
      <c r="A122" s="745" t="s">
        <v>1958</v>
      </c>
      <c r="B122" s="745" t="s">
        <v>1959</v>
      </c>
      <c r="C122" s="745" t="s">
        <v>1960</v>
      </c>
      <c r="D122" s="745" t="s">
        <v>1961</v>
      </c>
      <c r="E122" s="745" t="s">
        <v>576</v>
      </c>
      <c r="F122" s="745" t="s">
        <v>1962</v>
      </c>
      <c r="G122" s="745" t="str">
        <f>VLOOKUP(A122,'[4]ประกอบ DS 67'!C$2:S$146,17,FALSE)</f>
        <v>26/1/2024</v>
      </c>
      <c r="H122" s="745" t="s">
        <v>1963</v>
      </c>
      <c r="I122" s="745" t="s">
        <v>788</v>
      </c>
      <c r="J122" s="746"/>
      <c r="K122" s="745"/>
      <c r="L122" s="745" t="s">
        <v>1964</v>
      </c>
      <c r="M122" s="745" t="s">
        <v>1007</v>
      </c>
      <c r="N122" s="745" t="s">
        <v>6</v>
      </c>
      <c r="O122" s="745" t="s">
        <v>1965</v>
      </c>
      <c r="P122" s="746" t="s">
        <v>1966</v>
      </c>
      <c r="Q122" s="747">
        <v>2500000</v>
      </c>
      <c r="R122" s="747">
        <v>5000000</v>
      </c>
      <c r="S122" s="747">
        <v>1500000</v>
      </c>
      <c r="T122" s="747">
        <v>2000000</v>
      </c>
      <c r="U122" s="747">
        <v>11000000</v>
      </c>
      <c r="V122" s="747">
        <v>7</v>
      </c>
      <c r="W122" s="747">
        <v>7</v>
      </c>
      <c r="X122" s="747">
        <v>14</v>
      </c>
      <c r="Y122" s="748">
        <v>100</v>
      </c>
      <c r="Z122" s="747">
        <v>1600</v>
      </c>
      <c r="AA122" s="747">
        <v>455</v>
      </c>
    </row>
    <row r="123" spans="1:27" ht="24.75" customHeight="1">
      <c r="A123" s="745" t="s">
        <v>1967</v>
      </c>
      <c r="B123" s="745" t="s">
        <v>1968</v>
      </c>
      <c r="C123" s="745" t="s">
        <v>1969</v>
      </c>
      <c r="D123" s="745" t="s">
        <v>1970</v>
      </c>
      <c r="E123" s="745" t="s">
        <v>579</v>
      </c>
      <c r="F123" s="745" t="s">
        <v>1971</v>
      </c>
      <c r="G123" s="745" t="str">
        <f>VLOOKUP(A123,'[4]ประกอบ DS 67'!C$2:S$146,17,FALSE)</f>
        <v>9/1/2024</v>
      </c>
      <c r="H123" s="745" t="s">
        <v>1972</v>
      </c>
      <c r="I123" s="745" t="s">
        <v>785</v>
      </c>
      <c r="J123" s="746"/>
      <c r="K123" s="746"/>
      <c r="L123" s="745" t="s">
        <v>1421</v>
      </c>
      <c r="M123" s="745" t="s">
        <v>1422</v>
      </c>
      <c r="N123" s="745" t="s">
        <v>767</v>
      </c>
      <c r="O123" s="745" t="s">
        <v>1423</v>
      </c>
      <c r="P123" s="746"/>
      <c r="Q123" s="747">
        <v>0</v>
      </c>
      <c r="R123" s="747">
        <v>1440000</v>
      </c>
      <c r="S123" s="747">
        <v>6200000</v>
      </c>
      <c r="T123" s="747">
        <v>500000</v>
      </c>
      <c r="U123" s="747">
        <v>8140000</v>
      </c>
      <c r="V123" s="747">
        <v>6</v>
      </c>
      <c r="W123" s="747">
        <v>6</v>
      </c>
      <c r="X123" s="747">
        <v>12</v>
      </c>
      <c r="Y123" s="748">
        <v>266.22000000000003</v>
      </c>
      <c r="Z123" s="747">
        <v>7511</v>
      </c>
      <c r="AA123" s="747">
        <v>1890</v>
      </c>
    </row>
    <row r="124" spans="1:27" ht="24.75" customHeight="1">
      <c r="A124" s="745" t="s">
        <v>1973</v>
      </c>
      <c r="B124" s="745" t="s">
        <v>1974</v>
      </c>
      <c r="C124" s="745" t="s">
        <v>1975</v>
      </c>
      <c r="D124" s="745" t="s">
        <v>1976</v>
      </c>
      <c r="E124" s="745" t="s">
        <v>1000</v>
      </c>
      <c r="F124" s="745" t="s">
        <v>1977</v>
      </c>
      <c r="G124" s="745" t="str">
        <f>VLOOKUP(A124,'[4]ประกอบ DS 67'!C$2:S$146,17,FALSE)</f>
        <v>11/1/2024</v>
      </c>
      <c r="H124" s="745" t="s">
        <v>1978</v>
      </c>
      <c r="I124" s="745" t="s">
        <v>787</v>
      </c>
      <c r="J124" s="746"/>
      <c r="K124" s="746"/>
      <c r="L124" s="745" t="s">
        <v>1386</v>
      </c>
      <c r="M124" s="745" t="s">
        <v>37</v>
      </c>
      <c r="N124" s="745" t="s">
        <v>38</v>
      </c>
      <c r="O124" s="745" t="s">
        <v>793</v>
      </c>
      <c r="P124" s="746"/>
      <c r="Q124" s="747">
        <v>0</v>
      </c>
      <c r="R124" s="747">
        <v>0</v>
      </c>
      <c r="S124" s="747">
        <v>3000000</v>
      </c>
      <c r="T124" s="747">
        <v>1000000</v>
      </c>
      <c r="U124" s="747">
        <v>4000000</v>
      </c>
      <c r="V124" s="747">
        <v>10</v>
      </c>
      <c r="W124" s="747">
        <v>5</v>
      </c>
      <c r="X124" s="747">
        <v>15</v>
      </c>
      <c r="Y124" s="748">
        <v>360.12</v>
      </c>
      <c r="Z124" s="747">
        <v>1680</v>
      </c>
      <c r="AA124" s="747">
        <v>1680</v>
      </c>
    </row>
    <row r="125" spans="1:27" ht="24.75" customHeight="1">
      <c r="A125" s="745" t="s">
        <v>1979</v>
      </c>
      <c r="B125" s="745" t="s">
        <v>1980</v>
      </c>
      <c r="C125" s="745" t="s">
        <v>1981</v>
      </c>
      <c r="D125" s="745" t="s">
        <v>1982</v>
      </c>
      <c r="E125" s="745" t="s">
        <v>1000</v>
      </c>
      <c r="F125" s="745" t="s">
        <v>1983</v>
      </c>
      <c r="G125" s="745" t="str">
        <f>VLOOKUP(A125,'[4]ประกอบ DS 67'!C$2:S$146,17,FALSE)</f>
        <v>17/1/2024</v>
      </c>
      <c r="H125" s="745" t="s">
        <v>1984</v>
      </c>
      <c r="I125" s="745" t="s">
        <v>786</v>
      </c>
      <c r="J125" s="746" t="s">
        <v>12</v>
      </c>
      <c r="K125" s="746" t="s">
        <v>12</v>
      </c>
      <c r="L125" s="745" t="s">
        <v>1012</v>
      </c>
      <c r="M125" s="745" t="s">
        <v>1013</v>
      </c>
      <c r="N125" s="745" t="s">
        <v>8</v>
      </c>
      <c r="O125" s="745" t="s">
        <v>1014</v>
      </c>
      <c r="P125" s="746"/>
      <c r="Q125" s="747">
        <v>20000000</v>
      </c>
      <c r="R125" s="747">
        <v>0</v>
      </c>
      <c r="S125" s="747">
        <v>2000000</v>
      </c>
      <c r="T125" s="747">
        <v>4500000</v>
      </c>
      <c r="U125" s="747">
        <v>26500000</v>
      </c>
      <c r="V125" s="747">
        <v>17</v>
      </c>
      <c r="W125" s="747">
        <v>8</v>
      </c>
      <c r="X125" s="747">
        <v>25</v>
      </c>
      <c r="Y125" s="748">
        <v>233.4</v>
      </c>
      <c r="Z125" s="747">
        <v>0</v>
      </c>
      <c r="AA125" s="747">
        <v>0</v>
      </c>
    </row>
    <row r="126" spans="1:27" ht="24.75" customHeight="1">
      <c r="A126" s="745" t="s">
        <v>1985</v>
      </c>
      <c r="B126" s="745" t="s">
        <v>1986</v>
      </c>
      <c r="C126" s="745" t="s">
        <v>1987</v>
      </c>
      <c r="D126" s="745" t="s">
        <v>1988</v>
      </c>
      <c r="E126" s="745" t="s">
        <v>1000</v>
      </c>
      <c r="F126" s="745" t="s">
        <v>1061</v>
      </c>
      <c r="G126" s="745" t="str">
        <f>VLOOKUP(A126,'[4]ประกอบ DS 67'!C$2:S$146,17,FALSE)</f>
        <v>19/1/2024</v>
      </c>
      <c r="H126" s="745" t="s">
        <v>1989</v>
      </c>
      <c r="I126" s="745" t="s">
        <v>787</v>
      </c>
      <c r="J126" s="746"/>
      <c r="K126" s="746"/>
      <c r="L126" s="745" t="s">
        <v>1990</v>
      </c>
      <c r="M126" s="745" t="s">
        <v>1041</v>
      </c>
      <c r="N126" s="745" t="s">
        <v>6</v>
      </c>
      <c r="O126" s="745" t="s">
        <v>1042</v>
      </c>
      <c r="P126" s="745" t="s">
        <v>1991</v>
      </c>
      <c r="Q126" s="747">
        <v>25600000</v>
      </c>
      <c r="R126" s="747">
        <v>34000000</v>
      </c>
      <c r="S126" s="747">
        <v>7000000</v>
      </c>
      <c r="T126" s="747">
        <v>5000000</v>
      </c>
      <c r="U126" s="747">
        <v>71600000</v>
      </c>
      <c r="V126" s="747">
        <v>17</v>
      </c>
      <c r="W126" s="747">
        <v>14</v>
      </c>
      <c r="X126" s="747">
        <v>31</v>
      </c>
      <c r="Y126" s="748">
        <v>164.5</v>
      </c>
      <c r="Z126" s="747">
        <v>12847</v>
      </c>
      <c r="AA126" s="747">
        <v>5065</v>
      </c>
    </row>
    <row r="127" spans="1:27" ht="24.75" customHeight="1">
      <c r="A127" s="745" t="s">
        <v>1992</v>
      </c>
      <c r="B127" s="745" t="s">
        <v>1993</v>
      </c>
      <c r="C127" s="745" t="s">
        <v>1994</v>
      </c>
      <c r="D127" s="745" t="s">
        <v>1995</v>
      </c>
      <c r="E127" s="745" t="s">
        <v>1000</v>
      </c>
      <c r="F127" s="745" t="s">
        <v>1029</v>
      </c>
      <c r="G127" s="745" t="str">
        <f>VLOOKUP(A127,'[4]ประกอบ DS 67'!C$2:S$146,17,FALSE)</f>
        <v>26/1/2024</v>
      </c>
      <c r="H127" s="745" t="s">
        <v>1996</v>
      </c>
      <c r="I127" s="745" t="s">
        <v>786</v>
      </c>
      <c r="J127" s="746"/>
      <c r="K127" s="746"/>
      <c r="L127" s="745" t="s">
        <v>1997</v>
      </c>
      <c r="M127" s="745" t="s">
        <v>1007</v>
      </c>
      <c r="N127" s="745" t="s">
        <v>6</v>
      </c>
      <c r="O127" s="745" t="s">
        <v>1008</v>
      </c>
      <c r="P127" s="746" t="s">
        <v>1998</v>
      </c>
      <c r="Q127" s="747">
        <v>0</v>
      </c>
      <c r="R127" s="747">
        <v>1800000</v>
      </c>
      <c r="S127" s="747">
        <v>3976550</v>
      </c>
      <c r="T127" s="747">
        <v>45000000</v>
      </c>
      <c r="U127" s="747">
        <v>50776550</v>
      </c>
      <c r="V127" s="747">
        <v>16</v>
      </c>
      <c r="W127" s="747">
        <v>43</v>
      </c>
      <c r="X127" s="747">
        <v>59</v>
      </c>
      <c r="Y127" s="748">
        <v>250.8</v>
      </c>
      <c r="Z127" s="747">
        <v>6232</v>
      </c>
      <c r="AA127" s="747">
        <v>1584</v>
      </c>
    </row>
    <row r="128" spans="1:27" ht="24.75" customHeight="1">
      <c r="A128" s="745" t="s">
        <v>1999</v>
      </c>
      <c r="B128" s="745" t="s">
        <v>2000</v>
      </c>
      <c r="C128" s="745" t="s">
        <v>2001</v>
      </c>
      <c r="D128" s="745" t="s">
        <v>2002</v>
      </c>
      <c r="E128" s="745" t="s">
        <v>1001</v>
      </c>
      <c r="F128" s="745" t="s">
        <v>2003</v>
      </c>
      <c r="G128" s="745" t="str">
        <f>VLOOKUP(A128,'[4]ประกอบ DS 67'!C$2:S$146,17,FALSE)</f>
        <v>10/1/2024</v>
      </c>
      <c r="H128" s="745" t="s">
        <v>2004</v>
      </c>
      <c r="I128" s="745" t="s">
        <v>1346</v>
      </c>
      <c r="J128" s="745"/>
      <c r="K128" s="745"/>
      <c r="L128" s="745" t="s">
        <v>2005</v>
      </c>
      <c r="M128" s="745" t="s">
        <v>986</v>
      </c>
      <c r="N128" s="745" t="s">
        <v>6</v>
      </c>
      <c r="O128" s="745" t="s">
        <v>987</v>
      </c>
      <c r="P128" s="745"/>
      <c r="Q128" s="747">
        <v>2000000</v>
      </c>
      <c r="R128" s="747">
        <v>1000000</v>
      </c>
      <c r="S128" s="747">
        <v>3000000</v>
      </c>
      <c r="T128" s="747">
        <v>1000000</v>
      </c>
      <c r="U128" s="747">
        <v>7000000</v>
      </c>
      <c r="V128" s="747">
        <v>11</v>
      </c>
      <c r="W128" s="747">
        <v>4</v>
      </c>
      <c r="X128" s="747">
        <v>15</v>
      </c>
      <c r="Y128" s="748">
        <v>350</v>
      </c>
      <c r="Z128" s="747">
        <v>3200</v>
      </c>
      <c r="AA128" s="747">
        <v>630</v>
      </c>
    </row>
    <row r="129" spans="1:27" ht="24.75" customHeight="1">
      <c r="A129" s="745" t="s">
        <v>2006</v>
      </c>
      <c r="B129" s="745" t="s">
        <v>2007</v>
      </c>
      <c r="C129" s="745" t="s">
        <v>2008</v>
      </c>
      <c r="D129" s="745" t="s">
        <v>2009</v>
      </c>
      <c r="E129" s="745" t="s">
        <v>1001</v>
      </c>
      <c r="F129" s="745" t="s">
        <v>2010</v>
      </c>
      <c r="G129" s="745" t="str">
        <f>VLOOKUP(A129,'[4]ประกอบ DS 67'!C$2:S$146,17,FALSE)</f>
        <v>31/1/2024</v>
      </c>
      <c r="H129" s="745" t="s">
        <v>2011</v>
      </c>
      <c r="I129" s="745" t="s">
        <v>786</v>
      </c>
      <c r="J129" s="746" t="s">
        <v>2012</v>
      </c>
      <c r="K129" s="746" t="s">
        <v>1003</v>
      </c>
      <c r="L129" s="745" t="s">
        <v>1021</v>
      </c>
      <c r="M129" s="745" t="s">
        <v>969</v>
      </c>
      <c r="N129" s="745" t="s">
        <v>4</v>
      </c>
      <c r="O129" s="745" t="s">
        <v>790</v>
      </c>
      <c r="P129" s="746" t="s">
        <v>2013</v>
      </c>
      <c r="Q129" s="747">
        <v>34200000</v>
      </c>
      <c r="R129" s="747">
        <v>21444000</v>
      </c>
      <c r="S129" s="747">
        <v>21302479</v>
      </c>
      <c r="T129" s="747">
        <v>20000000</v>
      </c>
      <c r="U129" s="747">
        <v>96946479</v>
      </c>
      <c r="V129" s="747">
        <v>58</v>
      </c>
      <c r="W129" s="747">
        <v>68</v>
      </c>
      <c r="X129" s="747">
        <v>126</v>
      </c>
      <c r="Y129" s="748">
        <v>242.66</v>
      </c>
      <c r="Z129" s="747">
        <v>4224</v>
      </c>
      <c r="AA129" s="747">
        <v>1939</v>
      </c>
    </row>
    <row r="130" spans="1:27" ht="24.75" customHeight="1">
      <c r="A130" s="745" t="s">
        <v>2014</v>
      </c>
      <c r="B130" s="745" t="s">
        <v>2015</v>
      </c>
      <c r="C130" s="745" t="s">
        <v>2016</v>
      </c>
      <c r="D130" s="745" t="s">
        <v>2017</v>
      </c>
      <c r="E130" s="745" t="s">
        <v>1046</v>
      </c>
      <c r="F130" s="745" t="s">
        <v>2018</v>
      </c>
      <c r="G130" s="745" t="str">
        <f>VLOOKUP(A130,'[4]ประกอบ DS 67'!C$2:S$146,17,FALSE)</f>
        <v>31/1/2024</v>
      </c>
      <c r="H130" s="745" t="s">
        <v>2019</v>
      </c>
      <c r="I130" s="745" t="s">
        <v>787</v>
      </c>
      <c r="J130" s="746" t="s">
        <v>12</v>
      </c>
      <c r="K130" s="746" t="s">
        <v>12</v>
      </c>
      <c r="L130" s="745" t="s">
        <v>2020</v>
      </c>
      <c r="M130" s="745" t="s">
        <v>1107</v>
      </c>
      <c r="N130" s="745" t="s">
        <v>14</v>
      </c>
      <c r="O130" s="745" t="s">
        <v>1108</v>
      </c>
      <c r="P130" s="745" t="s">
        <v>2021</v>
      </c>
      <c r="Q130" s="747">
        <v>240000000</v>
      </c>
      <c r="R130" s="747">
        <v>600000000</v>
      </c>
      <c r="S130" s="747">
        <v>500000000</v>
      </c>
      <c r="T130" s="747">
        <v>50000000</v>
      </c>
      <c r="U130" s="747">
        <v>1390000000</v>
      </c>
      <c r="V130" s="747">
        <v>45</v>
      </c>
      <c r="W130" s="747">
        <v>34</v>
      </c>
      <c r="X130" s="747">
        <v>79</v>
      </c>
      <c r="Y130" s="748">
        <v>495</v>
      </c>
      <c r="Z130" s="747">
        <v>85304</v>
      </c>
      <c r="AA130" s="747">
        <v>55496</v>
      </c>
    </row>
    <row r="131" spans="1:27" ht="24.75" customHeight="1">
      <c r="A131" s="745" t="s">
        <v>2022</v>
      </c>
      <c r="B131" s="745" t="s">
        <v>2023</v>
      </c>
      <c r="C131" s="745" t="s">
        <v>2024</v>
      </c>
      <c r="D131" s="745" t="s">
        <v>2025</v>
      </c>
      <c r="E131" s="745" t="s">
        <v>9</v>
      </c>
      <c r="F131" s="745" t="s">
        <v>2026</v>
      </c>
      <c r="G131" s="745" t="str">
        <f>VLOOKUP(A131,'[4]ประกอบ DS 67'!C$2:S$146,17,FALSE)</f>
        <v>8/1/2024</v>
      </c>
      <c r="H131" s="745" t="s">
        <v>2027</v>
      </c>
      <c r="I131" s="745" t="s">
        <v>788</v>
      </c>
      <c r="J131" s="745"/>
      <c r="K131" s="745"/>
      <c r="L131" s="745" t="s">
        <v>2028</v>
      </c>
      <c r="M131" s="745" t="s">
        <v>986</v>
      </c>
      <c r="N131" s="745" t="s">
        <v>6</v>
      </c>
      <c r="O131" s="745" t="s">
        <v>987</v>
      </c>
      <c r="P131" s="746"/>
      <c r="Q131" s="747">
        <v>30000000</v>
      </c>
      <c r="R131" s="747">
        <v>2000000</v>
      </c>
      <c r="S131" s="747">
        <v>25000000</v>
      </c>
      <c r="T131" s="747">
        <v>20000000</v>
      </c>
      <c r="U131" s="747">
        <v>77000000</v>
      </c>
      <c r="V131" s="747">
        <v>26</v>
      </c>
      <c r="W131" s="747">
        <v>21</v>
      </c>
      <c r="X131" s="747">
        <v>47</v>
      </c>
      <c r="Y131" s="748">
        <v>415</v>
      </c>
      <c r="Z131" s="747">
        <v>23445</v>
      </c>
      <c r="AA131" s="747">
        <v>6500</v>
      </c>
    </row>
    <row r="132" spans="1:27" ht="24.75" customHeight="1">
      <c r="A132" s="745" t="s">
        <v>2029</v>
      </c>
      <c r="B132" s="745" t="s">
        <v>2030</v>
      </c>
      <c r="C132" s="745" t="s">
        <v>2031</v>
      </c>
      <c r="D132" s="745" t="s">
        <v>2032</v>
      </c>
      <c r="E132" s="745" t="s">
        <v>594</v>
      </c>
      <c r="F132" s="745" t="s">
        <v>2033</v>
      </c>
      <c r="G132" s="745" t="str">
        <f>VLOOKUP(A132,'[4]ประกอบ DS 67'!C$2:S$146,17,FALSE)</f>
        <v>26/1/2024</v>
      </c>
      <c r="H132" s="745" t="s">
        <v>2034</v>
      </c>
      <c r="I132" s="745"/>
      <c r="J132" s="746"/>
      <c r="K132" s="746" t="s">
        <v>2035</v>
      </c>
      <c r="L132" s="745" t="s">
        <v>1089</v>
      </c>
      <c r="M132" s="745" t="s">
        <v>1011</v>
      </c>
      <c r="N132" s="745" t="s">
        <v>0</v>
      </c>
      <c r="O132" s="745" t="s">
        <v>1065</v>
      </c>
      <c r="P132" s="746"/>
      <c r="Q132" s="747">
        <v>1000000</v>
      </c>
      <c r="R132" s="747">
        <v>1500000</v>
      </c>
      <c r="S132" s="747">
        <v>10000000</v>
      </c>
      <c r="T132" s="747">
        <v>5000000</v>
      </c>
      <c r="U132" s="747">
        <v>17500000</v>
      </c>
      <c r="V132" s="747">
        <v>8</v>
      </c>
      <c r="W132" s="747">
        <v>5</v>
      </c>
      <c r="X132" s="747">
        <v>13</v>
      </c>
      <c r="Y132" s="748">
        <v>258.10000000000002</v>
      </c>
      <c r="Z132" s="747">
        <v>3452</v>
      </c>
      <c r="AA132" s="747">
        <v>795</v>
      </c>
    </row>
    <row r="133" spans="1:27" ht="24.75" customHeight="1">
      <c r="A133" s="745" t="s">
        <v>2036</v>
      </c>
      <c r="B133" s="745" t="s">
        <v>2037</v>
      </c>
      <c r="C133" s="745" t="s">
        <v>2038</v>
      </c>
      <c r="D133" s="745" t="s">
        <v>2039</v>
      </c>
      <c r="E133" s="745" t="s">
        <v>104</v>
      </c>
      <c r="F133" s="745" t="s">
        <v>2040</v>
      </c>
      <c r="G133" s="745" t="str">
        <f>VLOOKUP(A133,'[4]ประกอบ DS 67'!C$2:S$146,17,FALSE)</f>
        <v>25/1/2024</v>
      </c>
      <c r="H133" s="745" t="s">
        <v>2041</v>
      </c>
      <c r="I133" s="745"/>
      <c r="J133" s="746"/>
      <c r="K133" s="746"/>
      <c r="L133" s="745" t="s">
        <v>2042</v>
      </c>
      <c r="M133" s="745" t="s">
        <v>1109</v>
      </c>
      <c r="N133" s="745" t="s">
        <v>43</v>
      </c>
      <c r="O133" s="745" t="s">
        <v>2043</v>
      </c>
      <c r="P133" s="746" t="s">
        <v>2044</v>
      </c>
      <c r="Q133" s="747">
        <v>45000</v>
      </c>
      <c r="R133" s="747">
        <v>840000</v>
      </c>
      <c r="S133" s="747">
        <v>6880000</v>
      </c>
      <c r="T133" s="747">
        <v>14220000</v>
      </c>
      <c r="U133" s="747">
        <v>21985000</v>
      </c>
      <c r="V133" s="747">
        <v>43</v>
      </c>
      <c r="W133" s="747">
        <v>5</v>
      </c>
      <c r="X133" s="747">
        <v>48</v>
      </c>
      <c r="Y133" s="748">
        <v>87.2</v>
      </c>
      <c r="Z133" s="747">
        <v>675</v>
      </c>
      <c r="AA133" s="747">
        <v>675</v>
      </c>
    </row>
    <row r="134" spans="1:27" ht="24.75" customHeight="1">
      <c r="A134" s="745" t="s">
        <v>2045</v>
      </c>
      <c r="B134" s="745" t="s">
        <v>2046</v>
      </c>
      <c r="C134" s="745" t="s">
        <v>2047</v>
      </c>
      <c r="D134" s="745" t="s">
        <v>2048</v>
      </c>
      <c r="E134" s="745" t="s">
        <v>73</v>
      </c>
      <c r="F134" s="745" t="s">
        <v>2049</v>
      </c>
      <c r="G134" s="745" t="str">
        <f>VLOOKUP(A134,'[4]ประกอบ DS 67'!C$2:S$146,17,FALSE)</f>
        <v>11/1/2024</v>
      </c>
      <c r="H134" s="745" t="s">
        <v>2050</v>
      </c>
      <c r="I134" s="745" t="s">
        <v>795</v>
      </c>
      <c r="J134" s="746"/>
      <c r="K134" s="746"/>
      <c r="L134" s="745" t="s">
        <v>1386</v>
      </c>
      <c r="M134" s="745" t="s">
        <v>37</v>
      </c>
      <c r="N134" s="745" t="s">
        <v>38</v>
      </c>
      <c r="O134" s="745" t="s">
        <v>793</v>
      </c>
      <c r="P134" s="746"/>
      <c r="Q134" s="747">
        <v>5000000</v>
      </c>
      <c r="R134" s="747">
        <v>3000000</v>
      </c>
      <c r="S134" s="747">
        <v>3000000</v>
      </c>
      <c r="T134" s="747">
        <v>4000000</v>
      </c>
      <c r="U134" s="747">
        <v>15000000</v>
      </c>
      <c r="V134" s="747">
        <v>15</v>
      </c>
      <c r="W134" s="747">
        <v>0</v>
      </c>
      <c r="X134" s="747">
        <v>15</v>
      </c>
      <c r="Y134" s="748">
        <v>145</v>
      </c>
      <c r="Z134" s="747">
        <v>800</v>
      </c>
      <c r="AA134" s="747">
        <v>480</v>
      </c>
    </row>
    <row r="135" spans="1:27" ht="24.75" customHeight="1">
      <c r="A135" s="745" t="s">
        <v>2051</v>
      </c>
      <c r="B135" s="745" t="s">
        <v>2052</v>
      </c>
      <c r="C135" s="745" t="s">
        <v>2053</v>
      </c>
      <c r="D135" s="745" t="s">
        <v>2054</v>
      </c>
      <c r="E135" s="745" t="s">
        <v>48</v>
      </c>
      <c r="F135" s="745" t="s">
        <v>1024</v>
      </c>
      <c r="G135" s="745" t="str">
        <f>VLOOKUP(A135,'[4]ประกอบ DS 67'!C$2:S$146,17,FALSE)</f>
        <v>19/1/2024</v>
      </c>
      <c r="H135" s="745" t="s">
        <v>2055</v>
      </c>
      <c r="I135" s="746" t="s">
        <v>792</v>
      </c>
      <c r="J135" s="746" t="s">
        <v>12</v>
      </c>
      <c r="K135" s="746" t="s">
        <v>12</v>
      </c>
      <c r="L135" s="745" t="s">
        <v>2056</v>
      </c>
      <c r="M135" s="745" t="s">
        <v>2057</v>
      </c>
      <c r="N135" s="745" t="s">
        <v>28</v>
      </c>
      <c r="O135" s="745" t="s">
        <v>2058</v>
      </c>
      <c r="P135" s="746" t="s">
        <v>2059</v>
      </c>
      <c r="Q135" s="747">
        <v>19000000</v>
      </c>
      <c r="R135" s="747">
        <v>15000000</v>
      </c>
      <c r="S135" s="747">
        <v>4000000</v>
      </c>
      <c r="T135" s="747">
        <v>1000000</v>
      </c>
      <c r="U135" s="747">
        <v>39000000</v>
      </c>
      <c r="V135" s="747">
        <v>62</v>
      </c>
      <c r="W135" s="747">
        <v>51</v>
      </c>
      <c r="X135" s="747">
        <v>113</v>
      </c>
      <c r="Y135" s="748">
        <v>422.89</v>
      </c>
      <c r="Z135" s="747">
        <v>30142</v>
      </c>
      <c r="AA135" s="747">
        <v>4590</v>
      </c>
    </row>
    <row r="136" spans="1:27" ht="24.75" customHeight="1">
      <c r="A136" s="745" t="s">
        <v>2060</v>
      </c>
      <c r="B136" s="745" t="s">
        <v>2061</v>
      </c>
      <c r="C136" s="745" t="s">
        <v>2062</v>
      </c>
      <c r="D136" s="745" t="s">
        <v>2063</v>
      </c>
      <c r="E136" s="745" t="s">
        <v>48</v>
      </c>
      <c r="F136" s="745" t="s">
        <v>1024</v>
      </c>
      <c r="G136" s="745" t="str">
        <f>VLOOKUP(A136,'[4]ประกอบ DS 67'!C$2:S$146,17,FALSE)</f>
        <v>25/1/2024</v>
      </c>
      <c r="H136" s="745" t="s">
        <v>2064</v>
      </c>
      <c r="I136" s="745" t="s">
        <v>788</v>
      </c>
      <c r="J136" s="746" t="s">
        <v>12</v>
      </c>
      <c r="K136" s="746" t="s">
        <v>12</v>
      </c>
      <c r="L136" s="745" t="s">
        <v>2065</v>
      </c>
      <c r="M136" s="745" t="s">
        <v>2057</v>
      </c>
      <c r="N136" s="745" t="s">
        <v>28</v>
      </c>
      <c r="O136" s="745" t="s">
        <v>2058</v>
      </c>
      <c r="P136" s="746"/>
      <c r="Q136" s="747">
        <v>60000000</v>
      </c>
      <c r="R136" s="747">
        <v>2400000</v>
      </c>
      <c r="S136" s="747">
        <v>4800000</v>
      </c>
      <c r="T136" s="747">
        <v>0</v>
      </c>
      <c r="U136" s="747">
        <v>67200000</v>
      </c>
      <c r="V136" s="747">
        <v>54</v>
      </c>
      <c r="W136" s="747">
        <v>34</v>
      </c>
      <c r="X136" s="747">
        <v>88</v>
      </c>
      <c r="Y136" s="748">
        <v>462.5</v>
      </c>
      <c r="Z136" s="747">
        <v>83508</v>
      </c>
      <c r="AA136" s="747">
        <v>6600</v>
      </c>
    </row>
    <row r="137" spans="1:27" ht="24.75" customHeight="1">
      <c r="A137" s="745" t="s">
        <v>2066</v>
      </c>
      <c r="B137" s="745" t="s">
        <v>2067</v>
      </c>
      <c r="C137" s="745" t="s">
        <v>1443</v>
      </c>
      <c r="D137" s="745" t="s">
        <v>2068</v>
      </c>
      <c r="E137" s="745" t="s">
        <v>292</v>
      </c>
      <c r="F137" s="745" t="s">
        <v>2069</v>
      </c>
      <c r="G137" s="745" t="str">
        <f>VLOOKUP(A137,'[4]ประกอบ DS 67'!C$2:S$146,17,FALSE)</f>
        <v>11/1/2024</v>
      </c>
      <c r="H137" s="745" t="s">
        <v>1445</v>
      </c>
      <c r="I137" s="745" t="s">
        <v>792</v>
      </c>
      <c r="J137" s="746"/>
      <c r="K137" s="746"/>
      <c r="L137" s="745" t="s">
        <v>1446</v>
      </c>
      <c r="M137" s="745" t="s">
        <v>1447</v>
      </c>
      <c r="N137" s="745" t="s">
        <v>98</v>
      </c>
      <c r="O137" s="745" t="s">
        <v>1448</v>
      </c>
      <c r="P137" s="746" t="s">
        <v>1449</v>
      </c>
      <c r="Q137" s="747">
        <v>10000000</v>
      </c>
      <c r="R137" s="747">
        <v>10000000</v>
      </c>
      <c r="S137" s="747">
        <v>10000000</v>
      </c>
      <c r="T137" s="747">
        <v>10000000</v>
      </c>
      <c r="U137" s="747">
        <v>40000000</v>
      </c>
      <c r="V137" s="747">
        <v>3</v>
      </c>
      <c r="W137" s="747">
        <v>2</v>
      </c>
      <c r="X137" s="747">
        <v>5</v>
      </c>
      <c r="Y137" s="748">
        <v>480</v>
      </c>
      <c r="Z137" s="747">
        <v>68836</v>
      </c>
      <c r="AA137" s="747">
        <v>10000</v>
      </c>
    </row>
    <row r="138" spans="1:27" ht="24.75" customHeight="1">
      <c r="A138" s="745" t="s">
        <v>2070</v>
      </c>
      <c r="B138" s="745" t="s">
        <v>2071</v>
      </c>
      <c r="C138" s="745" t="s">
        <v>2072</v>
      </c>
      <c r="D138" s="745" t="s">
        <v>2073</v>
      </c>
      <c r="E138" s="745" t="s">
        <v>70</v>
      </c>
      <c r="F138" s="745" t="s">
        <v>2074</v>
      </c>
      <c r="G138" s="745" t="str">
        <f>VLOOKUP(A138,'[4]ประกอบ DS 67'!C$2:S$146,17,FALSE)</f>
        <v>25/1/2024</v>
      </c>
      <c r="H138" s="745" t="s">
        <v>2075</v>
      </c>
      <c r="I138" s="745" t="s">
        <v>785</v>
      </c>
      <c r="J138" s="746"/>
      <c r="K138" s="746" t="s">
        <v>1003</v>
      </c>
      <c r="L138" s="745" t="s">
        <v>1022</v>
      </c>
      <c r="M138" s="745" t="s">
        <v>1022</v>
      </c>
      <c r="N138" s="745" t="s">
        <v>4</v>
      </c>
      <c r="O138" s="745" t="s">
        <v>1023</v>
      </c>
      <c r="P138" s="746"/>
      <c r="Q138" s="747">
        <v>10000000</v>
      </c>
      <c r="R138" s="747">
        <v>4000000</v>
      </c>
      <c r="S138" s="747">
        <v>2000000</v>
      </c>
      <c r="T138" s="747">
        <v>1000000</v>
      </c>
      <c r="U138" s="747">
        <v>17000000</v>
      </c>
      <c r="V138" s="747">
        <v>0</v>
      </c>
      <c r="W138" s="747">
        <v>10</v>
      </c>
      <c r="X138" s="747">
        <v>10</v>
      </c>
      <c r="Y138" s="748">
        <v>94</v>
      </c>
      <c r="Z138" s="747">
        <v>1608</v>
      </c>
      <c r="AA138" s="747">
        <v>718</v>
      </c>
    </row>
    <row r="139" spans="1:27" ht="24.75" customHeight="1">
      <c r="A139" s="745" t="s">
        <v>2076</v>
      </c>
      <c r="B139" s="745" t="s">
        <v>2077</v>
      </c>
      <c r="C139" s="745" t="s">
        <v>2078</v>
      </c>
      <c r="D139" s="745" t="s">
        <v>2079</v>
      </c>
      <c r="E139" s="745" t="s">
        <v>88</v>
      </c>
      <c r="F139" s="745" t="s">
        <v>2080</v>
      </c>
      <c r="G139" s="745" t="str">
        <f>VLOOKUP(A139,'[4]ประกอบ DS 67'!C$2:S$146,17,FALSE)</f>
        <v>22/1/2024</v>
      </c>
      <c r="H139" s="745" t="s">
        <v>2081</v>
      </c>
      <c r="I139" s="745" t="s">
        <v>789</v>
      </c>
      <c r="J139" s="746"/>
      <c r="K139" s="746"/>
      <c r="L139" s="745" t="s">
        <v>2082</v>
      </c>
      <c r="M139" s="745" t="s">
        <v>1205</v>
      </c>
      <c r="N139" s="745" t="s">
        <v>45</v>
      </c>
      <c r="O139" s="745" t="s">
        <v>1206</v>
      </c>
      <c r="P139" s="746"/>
      <c r="Q139" s="747">
        <v>1500000</v>
      </c>
      <c r="R139" s="747">
        <v>1000000</v>
      </c>
      <c r="S139" s="747">
        <v>1000000</v>
      </c>
      <c r="T139" s="747">
        <v>2000000</v>
      </c>
      <c r="U139" s="747">
        <v>5500000</v>
      </c>
      <c r="V139" s="747">
        <v>3</v>
      </c>
      <c r="W139" s="747">
        <v>1</v>
      </c>
      <c r="X139" s="747">
        <v>4</v>
      </c>
      <c r="Y139" s="748">
        <v>244</v>
      </c>
      <c r="Z139" s="747">
        <v>8829</v>
      </c>
      <c r="AA139" s="747">
        <v>0</v>
      </c>
    </row>
    <row r="140" spans="1:27" ht="24.75" customHeight="1">
      <c r="A140" s="745" t="s">
        <v>2083</v>
      </c>
      <c r="B140" s="745" t="s">
        <v>2084</v>
      </c>
      <c r="C140" s="745" t="s">
        <v>2085</v>
      </c>
      <c r="D140" s="745" t="s">
        <v>2086</v>
      </c>
      <c r="E140" s="745" t="s">
        <v>654</v>
      </c>
      <c r="F140" s="745" t="s">
        <v>1111</v>
      </c>
      <c r="G140" s="745" t="str">
        <f>VLOOKUP(A140,'[4]ประกอบ DS 67'!C$2:S$146,17,FALSE)</f>
        <v>12/1/2024</v>
      </c>
      <c r="H140" s="745" t="s">
        <v>2087</v>
      </c>
      <c r="I140" s="746" t="s">
        <v>785</v>
      </c>
      <c r="J140" s="745"/>
      <c r="K140" s="745"/>
      <c r="L140" s="745" t="s">
        <v>1112</v>
      </c>
      <c r="M140" s="745" t="s">
        <v>997</v>
      </c>
      <c r="N140" s="745" t="s">
        <v>4</v>
      </c>
      <c r="O140" s="745" t="s">
        <v>998</v>
      </c>
      <c r="P140" s="745" t="s">
        <v>2088</v>
      </c>
      <c r="Q140" s="747">
        <v>3045600</v>
      </c>
      <c r="R140" s="747">
        <v>15000000</v>
      </c>
      <c r="S140" s="747">
        <v>90000000</v>
      </c>
      <c r="T140" s="747">
        <v>20000000</v>
      </c>
      <c r="U140" s="747">
        <v>128045600</v>
      </c>
      <c r="V140" s="747">
        <v>45</v>
      </c>
      <c r="W140" s="747">
        <v>17</v>
      </c>
      <c r="X140" s="747">
        <v>62</v>
      </c>
      <c r="Y140" s="748">
        <v>495</v>
      </c>
      <c r="Z140" s="747">
        <v>3045</v>
      </c>
      <c r="AA140" s="747">
        <v>1680</v>
      </c>
    </row>
    <row r="141" spans="1:27" ht="24.75" customHeight="1">
      <c r="A141" s="745" t="s">
        <v>2089</v>
      </c>
      <c r="B141" s="745" t="s">
        <v>2090</v>
      </c>
      <c r="C141" s="745" t="s">
        <v>2091</v>
      </c>
      <c r="D141" s="745" t="s">
        <v>803</v>
      </c>
      <c r="E141" s="745" t="s">
        <v>964</v>
      </c>
      <c r="F141" s="745" t="s">
        <v>965</v>
      </c>
      <c r="G141" s="745" t="str">
        <f>VLOOKUP(A141,'[4]ประกอบ DS 67'!C$2:S$146,17,FALSE)</f>
        <v>3/1/2024</v>
      </c>
      <c r="H141" s="745" t="s">
        <v>1072</v>
      </c>
      <c r="I141" s="745" t="s">
        <v>783</v>
      </c>
      <c r="J141" s="745"/>
      <c r="K141" s="745"/>
      <c r="L141" s="745" t="s">
        <v>2092</v>
      </c>
      <c r="M141" s="745" t="s">
        <v>1138</v>
      </c>
      <c r="N141" s="745" t="s">
        <v>98</v>
      </c>
      <c r="O141" s="745" t="s">
        <v>2093</v>
      </c>
      <c r="P141" s="745" t="s">
        <v>2094</v>
      </c>
      <c r="Q141" s="747">
        <v>2400000</v>
      </c>
      <c r="R141" s="747">
        <v>5000000</v>
      </c>
      <c r="S141" s="747">
        <v>4000000</v>
      </c>
      <c r="T141" s="747">
        <v>2000000</v>
      </c>
      <c r="U141" s="747">
        <v>13400000</v>
      </c>
      <c r="V141" s="747">
        <v>8</v>
      </c>
      <c r="W141" s="747">
        <v>1</v>
      </c>
      <c r="X141" s="747">
        <v>9</v>
      </c>
      <c r="Y141" s="748">
        <v>160.19999999999999</v>
      </c>
      <c r="Z141" s="747">
        <v>7505</v>
      </c>
      <c r="AA141" s="747">
        <v>771</v>
      </c>
    </row>
    <row r="142" spans="1:27" ht="24.75" customHeight="1">
      <c r="A142" s="745" t="s">
        <v>2095</v>
      </c>
      <c r="B142" s="745" t="s">
        <v>2096</v>
      </c>
      <c r="C142" s="745" t="s">
        <v>2097</v>
      </c>
      <c r="D142" s="745" t="s">
        <v>2098</v>
      </c>
      <c r="E142" s="745" t="s">
        <v>964</v>
      </c>
      <c r="F142" s="745" t="s">
        <v>965</v>
      </c>
      <c r="G142" s="745" t="str">
        <f>VLOOKUP(A142,'[4]ประกอบ DS 67'!C$2:S$146,17,FALSE)</f>
        <v>5/1/2024</v>
      </c>
      <c r="H142" s="745" t="s">
        <v>2099</v>
      </c>
      <c r="I142" s="745" t="s">
        <v>794</v>
      </c>
      <c r="J142" s="745"/>
      <c r="K142" s="745"/>
      <c r="L142" s="745" t="s">
        <v>2100</v>
      </c>
      <c r="M142" s="745" t="s">
        <v>1013</v>
      </c>
      <c r="N142" s="745" t="s">
        <v>8</v>
      </c>
      <c r="O142" s="745" t="s">
        <v>1014</v>
      </c>
      <c r="P142" s="745"/>
      <c r="Q142" s="747">
        <v>10000000</v>
      </c>
      <c r="R142" s="747">
        <v>30000000</v>
      </c>
      <c r="S142" s="747">
        <v>6000000</v>
      </c>
      <c r="T142" s="747">
        <v>10000000</v>
      </c>
      <c r="U142" s="747">
        <v>56000000</v>
      </c>
      <c r="V142" s="747">
        <v>24</v>
      </c>
      <c r="W142" s="747">
        <v>16</v>
      </c>
      <c r="X142" s="747">
        <v>40</v>
      </c>
      <c r="Y142" s="748">
        <v>211</v>
      </c>
      <c r="Z142" s="747">
        <v>3311</v>
      </c>
      <c r="AA142" s="747">
        <v>949</v>
      </c>
    </row>
    <row r="143" spans="1:27" ht="24.75" customHeight="1">
      <c r="A143" s="745" t="s">
        <v>2101</v>
      </c>
      <c r="B143" s="745" t="s">
        <v>2102</v>
      </c>
      <c r="C143" s="745" t="s">
        <v>2103</v>
      </c>
      <c r="D143" s="745" t="s">
        <v>2104</v>
      </c>
      <c r="E143" s="745" t="s">
        <v>11</v>
      </c>
      <c r="F143" s="745" t="s">
        <v>1029</v>
      </c>
      <c r="G143" s="745" t="str">
        <f>VLOOKUP(A143,'[4]ประกอบ DS 67'!C$2:S$146,17,FALSE)</f>
        <v>3/1/2024</v>
      </c>
      <c r="H143" s="745" t="s">
        <v>2105</v>
      </c>
      <c r="I143" s="745" t="s">
        <v>783</v>
      </c>
      <c r="J143" s="745"/>
      <c r="K143" s="745"/>
      <c r="L143" s="745" t="s">
        <v>2106</v>
      </c>
      <c r="M143" s="745" t="s">
        <v>2107</v>
      </c>
      <c r="N143" s="745" t="s">
        <v>751</v>
      </c>
      <c r="O143" s="745" t="s">
        <v>2108</v>
      </c>
      <c r="P143" s="745" t="s">
        <v>2109</v>
      </c>
      <c r="Q143" s="747">
        <v>400000</v>
      </c>
      <c r="R143" s="747">
        <v>2000000</v>
      </c>
      <c r="S143" s="747">
        <v>2000000</v>
      </c>
      <c r="T143" s="747">
        <v>300000</v>
      </c>
      <c r="U143" s="747">
        <v>4700000</v>
      </c>
      <c r="V143" s="747">
        <v>7</v>
      </c>
      <c r="W143" s="747">
        <v>0</v>
      </c>
      <c r="X143" s="747">
        <v>7</v>
      </c>
      <c r="Y143" s="748">
        <v>103</v>
      </c>
      <c r="Z143" s="747">
        <v>9592</v>
      </c>
      <c r="AA143" s="747">
        <v>483</v>
      </c>
    </row>
    <row r="144" spans="1:27" ht="24.75" customHeight="1">
      <c r="A144" s="745" t="s">
        <v>2110</v>
      </c>
      <c r="B144" s="745" t="s">
        <v>2111</v>
      </c>
      <c r="C144" s="745" t="s">
        <v>2112</v>
      </c>
      <c r="D144" s="745" t="s">
        <v>2113</v>
      </c>
      <c r="E144" s="745" t="s">
        <v>11</v>
      </c>
      <c r="F144" s="745" t="s">
        <v>1029</v>
      </c>
      <c r="G144" s="745" t="str">
        <f>VLOOKUP(A144,'[4]ประกอบ DS 67'!C$2:S$146,17,FALSE)</f>
        <v>9/1/2024</v>
      </c>
      <c r="H144" s="745" t="s">
        <v>2114</v>
      </c>
      <c r="I144" s="745" t="s">
        <v>794</v>
      </c>
      <c r="J144" s="745" t="s">
        <v>12</v>
      </c>
      <c r="K144" s="745" t="s">
        <v>12</v>
      </c>
      <c r="L144" s="745" t="s">
        <v>2115</v>
      </c>
      <c r="M144" s="745" t="s">
        <v>2116</v>
      </c>
      <c r="N144" s="745" t="s">
        <v>756</v>
      </c>
      <c r="O144" s="745" t="s">
        <v>1401</v>
      </c>
      <c r="P144" s="745" t="s">
        <v>2117</v>
      </c>
      <c r="Q144" s="747">
        <v>2000000</v>
      </c>
      <c r="R144" s="747">
        <v>3000000</v>
      </c>
      <c r="S144" s="747">
        <v>750000</v>
      </c>
      <c r="T144" s="747">
        <v>1000000</v>
      </c>
      <c r="U144" s="747">
        <v>6750000</v>
      </c>
      <c r="V144" s="747">
        <v>4</v>
      </c>
      <c r="W144" s="747">
        <v>1</v>
      </c>
      <c r="X144" s="747">
        <v>5</v>
      </c>
      <c r="Y144" s="748">
        <v>94.4</v>
      </c>
      <c r="Z144" s="747">
        <v>2400</v>
      </c>
      <c r="AA144" s="747">
        <v>374</v>
      </c>
    </row>
    <row r="145" spans="1:27" ht="24.75" customHeight="1">
      <c r="A145" s="745" t="s">
        <v>2118</v>
      </c>
      <c r="B145" s="745" t="s">
        <v>2119</v>
      </c>
      <c r="C145" s="745" t="s">
        <v>2120</v>
      </c>
      <c r="D145" s="745" t="s">
        <v>2121</v>
      </c>
      <c r="E145" s="745" t="s">
        <v>2122</v>
      </c>
      <c r="F145" s="745" t="s">
        <v>2123</v>
      </c>
      <c r="G145" s="745" t="str">
        <f>VLOOKUP(A145,'[4]ประกอบ DS 67'!C$2:S$146,17,FALSE)</f>
        <v>12/1/2024</v>
      </c>
      <c r="H145" s="745" t="s">
        <v>1072</v>
      </c>
      <c r="I145" s="745" t="s">
        <v>787</v>
      </c>
      <c r="J145" s="746" t="s">
        <v>12</v>
      </c>
      <c r="K145" s="746" t="s">
        <v>2124</v>
      </c>
      <c r="L145" s="745" t="s">
        <v>2125</v>
      </c>
      <c r="M145" s="745" t="s">
        <v>2126</v>
      </c>
      <c r="N145" s="745" t="s">
        <v>103</v>
      </c>
      <c r="O145" s="745" t="s">
        <v>2127</v>
      </c>
      <c r="P145" s="746" t="s">
        <v>2128</v>
      </c>
      <c r="Q145" s="747">
        <v>3000</v>
      </c>
      <c r="R145" s="747">
        <v>160000</v>
      </c>
      <c r="S145" s="747">
        <v>20000000</v>
      </c>
      <c r="T145" s="747">
        <v>1000000</v>
      </c>
      <c r="U145" s="747">
        <v>21163000</v>
      </c>
      <c r="V145" s="747">
        <v>8</v>
      </c>
      <c r="W145" s="747">
        <v>0</v>
      </c>
      <c r="X145" s="747">
        <v>8</v>
      </c>
      <c r="Y145" s="748">
        <v>191</v>
      </c>
      <c r="Z145" s="747">
        <v>75340</v>
      </c>
      <c r="AA145" s="747">
        <v>3200</v>
      </c>
    </row>
    <row r="146" spans="1:27" ht="24.75" customHeight="1">
      <c r="A146" s="745" t="s">
        <v>2129</v>
      </c>
      <c r="B146" s="745" t="s">
        <v>2130</v>
      </c>
      <c r="C146" s="745" t="s">
        <v>2131</v>
      </c>
      <c r="D146" s="745" t="s">
        <v>2132</v>
      </c>
      <c r="E146" s="745" t="s">
        <v>64</v>
      </c>
      <c r="F146" s="745" t="s">
        <v>2133</v>
      </c>
      <c r="G146" s="745" t="str">
        <f>VLOOKUP(A146,'[4]ประกอบ DS 67'!C$2:S$146,17,FALSE)</f>
        <v>19/1/2024</v>
      </c>
      <c r="H146" s="745" t="s">
        <v>2134</v>
      </c>
      <c r="I146" s="745" t="s">
        <v>786</v>
      </c>
      <c r="J146" s="746"/>
      <c r="K146" s="746"/>
      <c r="L146" s="745" t="s">
        <v>1026</v>
      </c>
      <c r="M146" s="745" t="s">
        <v>51</v>
      </c>
      <c r="N146" s="745" t="s">
        <v>6</v>
      </c>
      <c r="O146" s="745" t="s">
        <v>1027</v>
      </c>
      <c r="P146" s="745" t="s">
        <v>2135</v>
      </c>
      <c r="Q146" s="747">
        <v>9768000</v>
      </c>
      <c r="R146" s="747">
        <v>10000000</v>
      </c>
      <c r="S146" s="747">
        <v>5000000</v>
      </c>
      <c r="T146" s="747">
        <v>5000000</v>
      </c>
      <c r="U146" s="747">
        <v>29768000</v>
      </c>
      <c r="V146" s="747">
        <v>10</v>
      </c>
      <c r="W146" s="747">
        <v>0</v>
      </c>
      <c r="X146" s="747">
        <v>10</v>
      </c>
      <c r="Y146" s="748">
        <v>1391</v>
      </c>
      <c r="Z146" s="747">
        <v>44400</v>
      </c>
      <c r="AA146" s="747">
        <v>1204</v>
      </c>
    </row>
    <row r="147" spans="1:27" ht="24.75" customHeight="1">
      <c r="A147" s="750" t="s">
        <v>2136</v>
      </c>
      <c r="B147" s="750" t="s">
        <v>2137</v>
      </c>
      <c r="C147" s="750" t="s">
        <v>2138</v>
      </c>
      <c r="D147" s="750" t="s">
        <v>2139</v>
      </c>
      <c r="E147" s="750" t="s">
        <v>964</v>
      </c>
      <c r="F147" s="750" t="s">
        <v>965</v>
      </c>
      <c r="G147" s="750" t="str">
        <f>VLOOKUP(A147,'[4]ประกอบ DS 67'!C$2:S$146,17,FALSE)</f>
        <v>17/1/2024</v>
      </c>
      <c r="H147" s="750" t="s">
        <v>2140</v>
      </c>
      <c r="I147" s="750" t="s">
        <v>791</v>
      </c>
      <c r="J147" s="751" t="s">
        <v>12</v>
      </c>
      <c r="K147" s="751" t="s">
        <v>2141</v>
      </c>
      <c r="L147" s="750" t="s">
        <v>2142</v>
      </c>
      <c r="M147" s="750" t="s">
        <v>1558</v>
      </c>
      <c r="N147" s="750" t="s">
        <v>741</v>
      </c>
      <c r="O147" s="750" t="s">
        <v>1559</v>
      </c>
      <c r="P147" s="751" t="s">
        <v>2143</v>
      </c>
      <c r="Q147" s="752">
        <v>11000000</v>
      </c>
      <c r="R147" s="752">
        <v>2000000</v>
      </c>
      <c r="S147" s="752">
        <v>1000000</v>
      </c>
      <c r="T147" s="752">
        <v>1000000</v>
      </c>
      <c r="U147" s="752">
        <v>15000000</v>
      </c>
      <c r="V147" s="752">
        <v>4</v>
      </c>
      <c r="W147" s="752">
        <v>1</v>
      </c>
      <c r="X147" s="752">
        <v>5</v>
      </c>
      <c r="Y147" s="753">
        <v>53</v>
      </c>
      <c r="Z147" s="752">
        <v>3720</v>
      </c>
      <c r="AA147" s="752">
        <v>520</v>
      </c>
    </row>
    <row r="148" spans="1:27" ht="24.75" customHeight="1">
      <c r="A148" s="538"/>
      <c r="B148" s="538"/>
      <c r="C148" s="538"/>
      <c r="D148" s="538"/>
      <c r="E148" s="538"/>
      <c r="F148" s="538"/>
      <c r="G148" s="538"/>
      <c r="H148" s="538"/>
      <c r="I148" s="538"/>
      <c r="L148" s="538"/>
      <c r="M148" s="538"/>
      <c r="N148" s="538"/>
      <c r="O148" s="538"/>
      <c r="P148" s="538"/>
      <c r="Q148" s="540"/>
      <c r="R148" s="540"/>
      <c r="S148" s="540"/>
      <c r="T148" s="540"/>
      <c r="U148" s="540"/>
      <c r="V148" s="540"/>
      <c r="W148" s="540"/>
      <c r="X148" s="540"/>
      <c r="Y148" s="541"/>
      <c r="Z148" s="540"/>
      <c r="AA148" s="540"/>
    </row>
    <row r="149" spans="1:27" ht="24.75" customHeight="1">
      <c r="A149" s="538"/>
      <c r="B149" s="538"/>
      <c r="C149" s="538"/>
      <c r="D149" s="538"/>
      <c r="E149" s="538"/>
      <c r="F149" s="538"/>
      <c r="G149" s="538"/>
      <c r="H149" s="538"/>
      <c r="I149" s="538"/>
      <c r="L149" s="538"/>
      <c r="M149" s="538"/>
      <c r="N149" s="538"/>
      <c r="O149" s="538"/>
      <c r="Q149" s="540"/>
      <c r="R149" s="540"/>
      <c r="S149" s="540"/>
      <c r="T149" s="540"/>
      <c r="U149" s="540"/>
      <c r="V149" s="540"/>
      <c r="W149" s="540"/>
      <c r="X149" s="540"/>
      <c r="Y149" s="541"/>
      <c r="Z149" s="540"/>
      <c r="AA149" s="540"/>
    </row>
    <row r="150" spans="1:27" ht="24.75" customHeight="1">
      <c r="A150" s="538"/>
      <c r="B150" s="538"/>
      <c r="C150" s="538"/>
      <c r="D150" s="538"/>
      <c r="E150" s="538"/>
      <c r="F150" s="538"/>
      <c r="G150" s="538"/>
      <c r="H150" s="538"/>
      <c r="I150" s="538"/>
      <c r="L150" s="538"/>
      <c r="M150" s="538"/>
      <c r="N150" s="538"/>
      <c r="O150" s="538"/>
      <c r="P150" s="538"/>
      <c r="Q150" s="540"/>
      <c r="R150" s="540"/>
      <c r="S150" s="540"/>
      <c r="T150" s="540"/>
      <c r="U150" s="540"/>
      <c r="V150" s="540"/>
      <c r="W150" s="540"/>
      <c r="X150" s="540"/>
      <c r="Y150" s="541"/>
      <c r="Z150" s="540"/>
      <c r="AA150" s="540"/>
    </row>
    <row r="151" spans="1:27" ht="24.75" customHeight="1">
      <c r="A151" s="538"/>
      <c r="B151" s="538"/>
      <c r="C151" s="538"/>
      <c r="D151" s="538"/>
      <c r="E151" s="538"/>
      <c r="F151" s="538"/>
      <c r="G151" s="538"/>
      <c r="H151" s="538"/>
      <c r="I151" s="538"/>
      <c r="L151" s="538"/>
      <c r="M151" s="538"/>
      <c r="N151" s="538"/>
      <c r="O151" s="538"/>
      <c r="Q151" s="540"/>
      <c r="R151" s="540"/>
      <c r="S151" s="540"/>
      <c r="T151" s="540"/>
      <c r="U151" s="540"/>
      <c r="V151" s="540"/>
      <c r="W151" s="540"/>
      <c r="X151" s="540"/>
      <c r="Y151" s="541"/>
      <c r="Z151" s="540"/>
      <c r="AA151" s="540"/>
    </row>
    <row r="152" spans="1:27" ht="24.75" customHeight="1">
      <c r="A152" s="538"/>
      <c r="B152" s="538"/>
      <c r="C152" s="538"/>
      <c r="D152" s="538"/>
      <c r="E152" s="538"/>
      <c r="F152" s="538"/>
      <c r="G152" s="538"/>
      <c r="H152" s="538"/>
      <c r="I152" s="538"/>
      <c r="J152" s="538"/>
      <c r="K152" s="538"/>
      <c r="L152" s="538"/>
      <c r="M152" s="538"/>
      <c r="N152" s="538"/>
      <c r="O152" s="538"/>
      <c r="P152" s="538"/>
      <c r="Q152" s="540"/>
      <c r="R152" s="540"/>
      <c r="S152" s="540"/>
      <c r="T152" s="540"/>
      <c r="U152" s="540"/>
      <c r="V152" s="540"/>
      <c r="W152" s="540"/>
      <c r="X152" s="540"/>
      <c r="Y152" s="541"/>
      <c r="Z152" s="540"/>
      <c r="AA152" s="540"/>
    </row>
    <row r="153" spans="1:27" ht="24.75" customHeight="1">
      <c r="A153" s="538"/>
      <c r="B153" s="538"/>
      <c r="C153" s="538"/>
      <c r="D153" s="538"/>
      <c r="E153" s="538"/>
      <c r="F153" s="538"/>
      <c r="G153" s="538"/>
      <c r="H153" s="538"/>
      <c r="I153" s="538"/>
      <c r="L153" s="538"/>
      <c r="M153" s="538"/>
      <c r="N153" s="538"/>
      <c r="O153" s="538"/>
      <c r="Q153" s="540"/>
      <c r="R153" s="540"/>
      <c r="S153" s="540"/>
      <c r="T153" s="540"/>
      <c r="U153" s="540"/>
      <c r="V153" s="540"/>
      <c r="W153" s="540"/>
      <c r="X153" s="540"/>
      <c r="Y153" s="541"/>
      <c r="Z153" s="540"/>
      <c r="AA153" s="540"/>
    </row>
    <row r="154" spans="1:27" ht="24.75" customHeight="1">
      <c r="A154" s="538"/>
      <c r="B154" s="538"/>
      <c r="C154" s="538"/>
      <c r="D154" s="538"/>
      <c r="E154" s="538"/>
      <c r="F154" s="538"/>
      <c r="G154" s="538"/>
      <c r="H154" s="538"/>
      <c r="I154" s="538"/>
      <c r="J154" s="538"/>
      <c r="K154" s="538"/>
      <c r="L154" s="538"/>
      <c r="M154" s="538"/>
      <c r="N154" s="538"/>
      <c r="O154" s="538"/>
      <c r="Q154" s="540"/>
      <c r="R154" s="540"/>
      <c r="S154" s="540"/>
      <c r="T154" s="540"/>
      <c r="U154" s="540"/>
      <c r="V154" s="540"/>
      <c r="W154" s="540"/>
      <c r="X154" s="540"/>
      <c r="Y154" s="541"/>
      <c r="Z154" s="540"/>
      <c r="AA154" s="540"/>
    </row>
    <row r="155" spans="1:27" ht="24.75" customHeight="1">
      <c r="A155" s="538"/>
      <c r="B155" s="538"/>
      <c r="C155" s="538"/>
      <c r="D155" s="538"/>
      <c r="E155" s="538"/>
      <c r="F155" s="538"/>
      <c r="G155" s="538"/>
      <c r="H155" s="538"/>
      <c r="I155" s="538"/>
      <c r="L155" s="538"/>
      <c r="M155" s="538"/>
      <c r="N155" s="538"/>
      <c r="O155" s="538"/>
      <c r="P155" s="538"/>
      <c r="Q155" s="540"/>
      <c r="R155" s="540"/>
      <c r="S155" s="540"/>
      <c r="T155" s="540"/>
      <c r="U155" s="540"/>
      <c r="V155" s="540"/>
      <c r="W155" s="540"/>
      <c r="X155" s="540"/>
      <c r="Y155" s="541"/>
      <c r="Z155" s="540"/>
      <c r="AA155" s="540"/>
    </row>
    <row r="156" spans="1:27" ht="24.75" customHeight="1">
      <c r="A156" s="538"/>
      <c r="B156" s="538"/>
      <c r="C156" s="538"/>
      <c r="D156" s="538"/>
      <c r="E156" s="538"/>
      <c r="F156" s="538"/>
      <c r="G156" s="538"/>
      <c r="H156" s="538"/>
      <c r="I156" s="538"/>
      <c r="L156" s="538"/>
      <c r="M156" s="538"/>
      <c r="N156" s="538"/>
      <c r="O156" s="538"/>
      <c r="P156" s="538"/>
      <c r="Q156" s="540"/>
      <c r="R156" s="540"/>
      <c r="S156" s="540"/>
      <c r="T156" s="540"/>
      <c r="U156" s="540"/>
      <c r="V156" s="540"/>
      <c r="W156" s="540"/>
      <c r="X156" s="540"/>
      <c r="Y156" s="541"/>
      <c r="Z156" s="540"/>
      <c r="AA156" s="540"/>
    </row>
    <row r="157" spans="1:27" ht="24.75" customHeight="1">
      <c r="A157" s="538"/>
      <c r="B157" s="538"/>
      <c r="C157" s="538"/>
      <c r="D157" s="538"/>
      <c r="E157" s="538"/>
      <c r="F157" s="538"/>
      <c r="G157" s="538"/>
      <c r="H157" s="538"/>
      <c r="I157" s="538"/>
      <c r="K157" s="538"/>
      <c r="L157" s="538"/>
      <c r="M157" s="538"/>
      <c r="N157" s="538"/>
      <c r="O157" s="538"/>
      <c r="P157" s="538"/>
      <c r="Q157" s="540"/>
      <c r="R157" s="540"/>
      <c r="S157" s="540"/>
      <c r="T157" s="540"/>
      <c r="U157" s="540"/>
      <c r="V157" s="540"/>
      <c r="W157" s="540"/>
      <c r="X157" s="540"/>
      <c r="Y157" s="541"/>
      <c r="Z157" s="540"/>
      <c r="AA157" s="540"/>
    </row>
    <row r="158" spans="1:27" ht="24.75" customHeight="1">
      <c r="A158" s="538"/>
      <c r="B158" s="538"/>
      <c r="C158" s="538"/>
      <c r="D158" s="538"/>
      <c r="E158" s="538"/>
      <c r="F158" s="538"/>
      <c r="G158" s="538"/>
      <c r="H158" s="538"/>
      <c r="I158" s="538"/>
      <c r="J158" s="538"/>
      <c r="K158" s="538"/>
      <c r="L158" s="538"/>
      <c r="M158" s="538"/>
      <c r="N158" s="538"/>
      <c r="O158" s="538"/>
      <c r="Q158" s="540"/>
      <c r="R158" s="540"/>
      <c r="S158" s="540"/>
      <c r="T158" s="540"/>
      <c r="U158" s="540"/>
      <c r="V158" s="540"/>
      <c r="W158" s="540"/>
      <c r="X158" s="540"/>
      <c r="Y158" s="541"/>
      <c r="Z158" s="540"/>
      <c r="AA158" s="540"/>
    </row>
    <row r="159" spans="1:27" ht="24.75" customHeight="1">
      <c r="A159" s="538"/>
      <c r="B159" s="538"/>
      <c r="C159" s="538"/>
      <c r="D159" s="538"/>
      <c r="E159" s="538"/>
      <c r="F159" s="538"/>
      <c r="G159" s="538"/>
      <c r="H159" s="538"/>
      <c r="I159" s="538"/>
      <c r="L159" s="538"/>
      <c r="M159" s="538"/>
      <c r="N159" s="538"/>
      <c r="O159" s="538"/>
      <c r="Q159" s="540"/>
      <c r="R159" s="540"/>
      <c r="S159" s="540"/>
      <c r="T159" s="540"/>
      <c r="U159" s="540"/>
      <c r="V159" s="540"/>
      <c r="W159" s="540"/>
      <c r="X159" s="540"/>
      <c r="Y159" s="541"/>
      <c r="Z159" s="540"/>
      <c r="AA159" s="540"/>
    </row>
    <row r="160" spans="1:27" ht="24.75" customHeight="1">
      <c r="A160" s="538"/>
      <c r="B160" s="538"/>
      <c r="C160" s="538"/>
      <c r="D160" s="538"/>
      <c r="E160" s="538"/>
      <c r="F160" s="538"/>
      <c r="G160" s="538"/>
      <c r="H160" s="538"/>
      <c r="I160" s="538"/>
      <c r="J160" s="538"/>
      <c r="K160" s="538"/>
      <c r="L160" s="538"/>
      <c r="M160" s="538"/>
      <c r="N160" s="538"/>
      <c r="O160" s="538"/>
      <c r="Q160" s="540"/>
      <c r="R160" s="540"/>
      <c r="S160" s="540"/>
      <c r="T160" s="540"/>
      <c r="U160" s="540"/>
      <c r="V160" s="540"/>
      <c r="W160" s="540"/>
      <c r="X160" s="540"/>
      <c r="Y160" s="541"/>
      <c r="Z160" s="540"/>
      <c r="AA160" s="540"/>
    </row>
    <row r="161" spans="1:27" ht="24.75" customHeight="1">
      <c r="A161" s="538"/>
      <c r="B161" s="538"/>
      <c r="C161" s="538"/>
      <c r="D161" s="538"/>
      <c r="E161" s="538"/>
      <c r="F161" s="538"/>
      <c r="G161" s="538"/>
      <c r="H161" s="538"/>
      <c r="I161" s="538"/>
      <c r="L161" s="538"/>
      <c r="M161" s="538"/>
      <c r="N161" s="538"/>
      <c r="O161" s="538"/>
      <c r="P161" s="538"/>
      <c r="Q161" s="540"/>
      <c r="R161" s="540"/>
      <c r="S161" s="540"/>
      <c r="T161" s="540"/>
      <c r="U161" s="540"/>
      <c r="V161" s="540"/>
      <c r="W161" s="540"/>
      <c r="X161" s="540"/>
      <c r="Y161" s="541"/>
      <c r="Z161" s="540"/>
      <c r="AA161" s="540"/>
    </row>
    <row r="162" spans="1:27" ht="24.75" customHeight="1">
      <c r="A162" s="538"/>
      <c r="B162" s="538"/>
      <c r="C162" s="538"/>
      <c r="D162" s="538"/>
      <c r="E162" s="538"/>
      <c r="F162" s="538"/>
      <c r="G162" s="538"/>
      <c r="H162" s="538"/>
      <c r="L162" s="538"/>
      <c r="M162" s="538"/>
      <c r="N162" s="538"/>
      <c r="O162" s="538"/>
      <c r="P162" s="538"/>
      <c r="Q162" s="540"/>
      <c r="R162" s="540"/>
      <c r="S162" s="540"/>
      <c r="T162" s="540"/>
      <c r="U162" s="540"/>
      <c r="V162" s="540"/>
      <c r="W162" s="540"/>
      <c r="X162" s="540"/>
      <c r="Y162" s="541"/>
      <c r="Z162" s="540"/>
      <c r="AA162" s="540"/>
    </row>
    <row r="163" spans="1:27" ht="24.75" customHeight="1">
      <c r="A163" s="538"/>
      <c r="B163" s="538"/>
      <c r="C163" s="538"/>
      <c r="D163" s="538"/>
      <c r="E163" s="538"/>
      <c r="F163" s="538"/>
      <c r="G163" s="538"/>
      <c r="H163" s="538"/>
      <c r="I163" s="538"/>
      <c r="L163" s="538"/>
      <c r="M163" s="538"/>
      <c r="N163" s="538"/>
      <c r="O163" s="538"/>
      <c r="Q163" s="540"/>
      <c r="R163" s="540"/>
      <c r="S163" s="540"/>
      <c r="T163" s="540"/>
      <c r="U163" s="540"/>
      <c r="V163" s="540"/>
      <c r="W163" s="540"/>
      <c r="X163" s="540"/>
      <c r="Y163" s="541"/>
      <c r="Z163" s="540"/>
      <c r="AA163" s="540"/>
    </row>
    <row r="164" spans="1:27" ht="24.75" customHeight="1">
      <c r="A164" s="538"/>
      <c r="B164" s="538"/>
      <c r="C164" s="538"/>
      <c r="D164" s="538"/>
      <c r="E164" s="538"/>
      <c r="F164" s="538"/>
      <c r="G164" s="538"/>
      <c r="H164" s="538"/>
      <c r="I164" s="538"/>
      <c r="L164" s="538"/>
      <c r="M164" s="538"/>
      <c r="N164" s="538"/>
      <c r="O164" s="538"/>
      <c r="P164" s="538"/>
      <c r="Q164" s="540"/>
      <c r="R164" s="540"/>
      <c r="S164" s="540"/>
      <c r="T164" s="540"/>
      <c r="U164" s="540"/>
      <c r="V164" s="540"/>
      <c r="W164" s="540"/>
      <c r="X164" s="540"/>
      <c r="Y164" s="541"/>
      <c r="Z164" s="540"/>
      <c r="AA164" s="540"/>
    </row>
    <row r="165" spans="1:27" ht="24.75" customHeight="1">
      <c r="A165" s="538"/>
      <c r="B165" s="538"/>
      <c r="C165" s="538"/>
      <c r="D165" s="538"/>
      <c r="E165" s="538"/>
      <c r="F165" s="538"/>
      <c r="G165" s="538"/>
      <c r="H165" s="538"/>
      <c r="I165" s="538"/>
      <c r="L165" s="538"/>
      <c r="M165" s="538"/>
      <c r="N165" s="538"/>
      <c r="O165" s="538"/>
      <c r="P165" s="538"/>
      <c r="Q165" s="540"/>
      <c r="R165" s="540"/>
      <c r="S165" s="540"/>
      <c r="T165" s="540"/>
      <c r="U165" s="540"/>
      <c r="V165" s="540"/>
      <c r="W165" s="540"/>
      <c r="X165" s="540"/>
      <c r="Y165" s="541"/>
      <c r="Z165" s="540"/>
      <c r="AA165" s="540"/>
    </row>
    <row r="166" spans="1:27" ht="24.75" customHeight="1">
      <c r="A166" s="538"/>
      <c r="B166" s="538"/>
      <c r="C166" s="538"/>
      <c r="D166" s="538"/>
      <c r="E166" s="538"/>
      <c r="F166" s="538"/>
      <c r="G166" s="538"/>
      <c r="H166" s="538"/>
      <c r="I166" s="538"/>
      <c r="J166" s="538"/>
      <c r="K166" s="538"/>
      <c r="L166" s="538"/>
      <c r="M166" s="538"/>
      <c r="N166" s="538"/>
      <c r="O166" s="538"/>
      <c r="Q166" s="540"/>
      <c r="R166" s="540"/>
      <c r="S166" s="540"/>
      <c r="T166" s="540"/>
      <c r="U166" s="540"/>
      <c r="V166" s="540"/>
      <c r="W166" s="540"/>
      <c r="X166" s="540"/>
      <c r="Y166" s="541"/>
      <c r="Z166" s="540"/>
      <c r="AA166" s="540"/>
    </row>
    <row r="167" spans="1:27" ht="24.75" customHeight="1">
      <c r="A167" s="538"/>
      <c r="B167" s="538"/>
      <c r="C167" s="538"/>
      <c r="D167" s="538"/>
      <c r="E167" s="538"/>
      <c r="F167" s="538"/>
      <c r="G167" s="538"/>
      <c r="H167" s="538"/>
      <c r="I167" s="538"/>
      <c r="L167" s="538"/>
      <c r="M167" s="538"/>
      <c r="N167" s="538"/>
      <c r="O167" s="538"/>
      <c r="Q167" s="540"/>
      <c r="R167" s="540"/>
      <c r="S167" s="540"/>
      <c r="T167" s="540"/>
      <c r="U167" s="540"/>
      <c r="V167" s="540"/>
      <c r="W167" s="540"/>
      <c r="X167" s="540"/>
      <c r="Y167" s="541"/>
      <c r="Z167" s="540"/>
      <c r="AA167" s="540"/>
    </row>
    <row r="168" spans="1:27" ht="24.75" customHeight="1">
      <c r="A168" s="538"/>
      <c r="B168" s="538"/>
      <c r="C168" s="538"/>
      <c r="D168" s="538"/>
      <c r="E168" s="538"/>
      <c r="F168" s="538"/>
      <c r="G168" s="538"/>
      <c r="H168" s="538"/>
      <c r="I168" s="538"/>
      <c r="L168" s="538"/>
      <c r="M168" s="538"/>
      <c r="N168" s="538"/>
      <c r="O168" s="538"/>
      <c r="P168" s="538"/>
      <c r="Q168" s="540"/>
      <c r="R168" s="540"/>
      <c r="S168" s="540"/>
      <c r="T168" s="540"/>
      <c r="U168" s="540"/>
      <c r="V168" s="540"/>
      <c r="W168" s="540"/>
      <c r="X168" s="540"/>
      <c r="Y168" s="541"/>
      <c r="Z168" s="540"/>
      <c r="AA168" s="540"/>
    </row>
    <row r="169" spans="1:27" ht="24.75" customHeight="1">
      <c r="A169" s="538"/>
      <c r="B169" s="538"/>
      <c r="C169" s="538"/>
      <c r="D169" s="538"/>
      <c r="E169" s="538"/>
      <c r="F169" s="538"/>
      <c r="G169" s="538"/>
      <c r="H169" s="538"/>
      <c r="I169" s="538"/>
      <c r="L169" s="538"/>
      <c r="M169" s="538"/>
      <c r="N169" s="538"/>
      <c r="O169" s="538"/>
      <c r="P169" s="538"/>
      <c r="Q169" s="540"/>
      <c r="R169" s="540"/>
      <c r="S169" s="540"/>
      <c r="T169" s="540"/>
      <c r="U169" s="540"/>
      <c r="V169" s="540"/>
      <c r="W169" s="540"/>
      <c r="X169" s="540"/>
      <c r="Y169" s="541"/>
      <c r="Z169" s="540"/>
      <c r="AA169" s="540"/>
    </row>
    <row r="170" spans="1:27" ht="24.75" customHeight="1">
      <c r="A170" s="538"/>
      <c r="B170" s="538"/>
      <c r="C170" s="538"/>
      <c r="D170" s="538"/>
      <c r="E170" s="538"/>
      <c r="F170" s="538"/>
      <c r="G170" s="538"/>
      <c r="H170" s="538"/>
      <c r="I170" s="538"/>
      <c r="L170" s="538"/>
      <c r="M170" s="538"/>
      <c r="N170" s="538"/>
      <c r="O170" s="538"/>
      <c r="P170" s="538"/>
      <c r="Q170" s="540"/>
      <c r="R170" s="540"/>
      <c r="S170" s="540"/>
      <c r="T170" s="540"/>
      <c r="U170" s="540"/>
      <c r="V170" s="540"/>
      <c r="W170" s="540"/>
      <c r="X170" s="540"/>
      <c r="Y170" s="541"/>
      <c r="Z170" s="540"/>
      <c r="AA170" s="540"/>
    </row>
    <row r="171" spans="1:27" ht="24.75" customHeight="1">
      <c r="A171" s="538"/>
      <c r="B171" s="538"/>
      <c r="C171" s="538"/>
      <c r="D171" s="538"/>
      <c r="E171" s="538"/>
      <c r="F171" s="538"/>
      <c r="G171" s="538"/>
      <c r="H171" s="538"/>
      <c r="I171" s="538"/>
      <c r="L171" s="538"/>
      <c r="M171" s="538"/>
      <c r="N171" s="538"/>
      <c r="O171" s="538"/>
      <c r="P171" s="538"/>
      <c r="Q171" s="540"/>
      <c r="R171" s="540"/>
      <c r="S171" s="540"/>
      <c r="T171" s="540"/>
      <c r="U171" s="540"/>
      <c r="V171" s="540"/>
      <c r="W171" s="540"/>
      <c r="X171" s="540"/>
      <c r="Y171" s="541"/>
      <c r="Z171" s="540"/>
      <c r="AA171" s="540"/>
    </row>
    <row r="172" spans="1:27" ht="24.75" customHeight="1">
      <c r="A172" s="538"/>
      <c r="B172" s="538"/>
      <c r="C172" s="538"/>
      <c r="D172" s="538"/>
      <c r="E172" s="538"/>
      <c r="F172" s="538"/>
      <c r="G172" s="538"/>
      <c r="H172" s="538"/>
      <c r="I172" s="538"/>
      <c r="J172" s="538"/>
      <c r="K172" s="538"/>
      <c r="L172" s="538"/>
      <c r="M172" s="538"/>
      <c r="N172" s="538"/>
      <c r="O172" s="538"/>
      <c r="Q172" s="540"/>
      <c r="R172" s="540"/>
      <c r="S172" s="540"/>
      <c r="T172" s="540"/>
      <c r="U172" s="540"/>
      <c r="V172" s="540"/>
      <c r="W172" s="540"/>
      <c r="X172" s="540"/>
      <c r="Y172" s="541"/>
      <c r="Z172" s="540"/>
      <c r="AA172" s="540"/>
    </row>
    <row r="173" spans="1:27" ht="24.75" customHeight="1">
      <c r="A173" s="538"/>
      <c r="B173" s="538"/>
      <c r="C173" s="538"/>
      <c r="D173" s="538"/>
      <c r="E173" s="538"/>
      <c r="F173" s="538"/>
      <c r="G173" s="538"/>
      <c r="H173" s="538"/>
      <c r="I173" s="538"/>
      <c r="J173" s="538"/>
      <c r="K173" s="538"/>
      <c r="L173" s="538"/>
      <c r="M173" s="538"/>
      <c r="N173" s="538"/>
      <c r="O173" s="538"/>
      <c r="P173" s="538"/>
      <c r="Q173" s="540"/>
      <c r="R173" s="540"/>
      <c r="S173" s="540"/>
      <c r="T173" s="540"/>
      <c r="U173" s="540"/>
      <c r="V173" s="540"/>
      <c r="W173" s="540"/>
      <c r="X173" s="540"/>
      <c r="Y173" s="541"/>
      <c r="Z173" s="540"/>
      <c r="AA173" s="540"/>
    </row>
    <row r="174" spans="1:27" ht="24.75" customHeight="1">
      <c r="A174" s="538"/>
      <c r="B174" s="538"/>
      <c r="C174" s="538"/>
      <c r="D174" s="538"/>
      <c r="E174" s="538"/>
      <c r="F174" s="538"/>
      <c r="G174" s="538"/>
      <c r="H174" s="538"/>
      <c r="I174" s="538"/>
      <c r="L174" s="538"/>
      <c r="M174" s="538"/>
      <c r="N174" s="538"/>
      <c r="O174" s="538"/>
      <c r="P174" s="538"/>
      <c r="Q174" s="540"/>
      <c r="R174" s="540"/>
      <c r="S174" s="540"/>
      <c r="T174" s="540"/>
      <c r="U174" s="540"/>
      <c r="V174" s="540"/>
      <c r="W174" s="540"/>
      <c r="X174" s="540"/>
      <c r="Y174" s="541"/>
      <c r="Z174" s="540"/>
      <c r="AA174" s="540"/>
    </row>
    <row r="175" spans="1:27" ht="24.75" customHeight="1">
      <c r="A175" s="538"/>
      <c r="B175" s="538"/>
      <c r="C175" s="538"/>
      <c r="D175" s="538"/>
      <c r="E175" s="538"/>
      <c r="F175" s="538"/>
      <c r="G175" s="538"/>
      <c r="H175" s="538"/>
      <c r="I175" s="538"/>
      <c r="L175" s="538"/>
      <c r="M175" s="538"/>
      <c r="N175" s="538"/>
      <c r="O175" s="538"/>
      <c r="Q175" s="540"/>
      <c r="R175" s="540"/>
      <c r="S175" s="540"/>
      <c r="T175" s="540"/>
      <c r="U175" s="540"/>
      <c r="V175" s="540"/>
      <c r="W175" s="540"/>
      <c r="X175" s="540"/>
      <c r="Y175" s="541"/>
      <c r="Z175" s="540"/>
      <c r="AA175" s="540"/>
    </row>
    <row r="176" spans="1:27" ht="24.75" customHeight="1">
      <c r="A176" s="538"/>
      <c r="B176" s="538"/>
      <c r="C176" s="538"/>
      <c r="D176" s="538"/>
      <c r="E176" s="538"/>
      <c r="F176" s="538"/>
      <c r="G176" s="538"/>
      <c r="H176" s="538"/>
      <c r="I176" s="538"/>
      <c r="L176" s="538"/>
      <c r="M176" s="538"/>
      <c r="N176" s="538"/>
      <c r="O176" s="538"/>
      <c r="Q176" s="540"/>
      <c r="R176" s="540"/>
      <c r="S176" s="540"/>
      <c r="T176" s="540"/>
      <c r="U176" s="540"/>
      <c r="V176" s="540"/>
      <c r="W176" s="540"/>
      <c r="X176" s="540"/>
      <c r="Y176" s="541"/>
      <c r="Z176" s="540"/>
      <c r="AA176" s="540"/>
    </row>
    <row r="177" spans="1:27" ht="24.75" customHeight="1">
      <c r="A177" s="538"/>
      <c r="B177" s="538"/>
      <c r="C177" s="538"/>
      <c r="D177" s="538"/>
      <c r="E177" s="538"/>
      <c r="F177" s="538"/>
      <c r="G177" s="538"/>
      <c r="H177" s="538"/>
      <c r="I177" s="538"/>
      <c r="L177" s="538"/>
      <c r="M177" s="538"/>
      <c r="N177" s="538"/>
      <c r="O177" s="538"/>
      <c r="P177" s="538"/>
      <c r="Q177" s="540"/>
      <c r="R177" s="540"/>
      <c r="S177" s="540"/>
      <c r="T177" s="540"/>
      <c r="U177" s="540"/>
      <c r="V177" s="540"/>
      <c r="W177" s="540"/>
      <c r="X177" s="540"/>
      <c r="Y177" s="541"/>
      <c r="Z177" s="540"/>
      <c r="AA177" s="540"/>
    </row>
    <row r="178" spans="1:27" ht="24.75" customHeight="1">
      <c r="A178" s="538"/>
      <c r="B178" s="538"/>
      <c r="C178" s="538"/>
      <c r="D178" s="538"/>
      <c r="E178" s="538"/>
      <c r="F178" s="538"/>
      <c r="G178" s="538"/>
      <c r="H178" s="538"/>
      <c r="I178" s="538"/>
      <c r="L178" s="538"/>
      <c r="M178" s="538"/>
      <c r="N178" s="538"/>
      <c r="O178" s="538"/>
      <c r="P178" s="538"/>
      <c r="Q178" s="540"/>
      <c r="R178" s="540"/>
      <c r="S178" s="540"/>
      <c r="T178" s="540"/>
      <c r="U178" s="540"/>
      <c r="V178" s="540"/>
      <c r="W178" s="540"/>
      <c r="X178" s="540"/>
      <c r="Y178" s="541"/>
      <c r="Z178" s="540"/>
      <c r="AA178" s="540"/>
    </row>
    <row r="179" spans="1:27" ht="24.75" customHeight="1">
      <c r="A179" s="538"/>
      <c r="B179" s="538"/>
      <c r="C179" s="538"/>
      <c r="D179" s="538"/>
      <c r="E179" s="538"/>
      <c r="F179" s="538"/>
      <c r="G179" s="538"/>
      <c r="H179" s="538"/>
      <c r="I179" s="538"/>
      <c r="L179" s="538"/>
      <c r="M179" s="538"/>
      <c r="N179" s="538"/>
      <c r="O179" s="538"/>
      <c r="Q179" s="540"/>
      <c r="R179" s="540"/>
      <c r="S179" s="540"/>
      <c r="T179" s="540"/>
      <c r="U179" s="540"/>
      <c r="V179" s="540"/>
      <c r="W179" s="540"/>
      <c r="X179" s="540"/>
      <c r="Y179" s="541"/>
      <c r="Z179" s="540"/>
      <c r="AA179" s="540"/>
    </row>
    <row r="180" spans="1:27" ht="24.75" customHeight="1">
      <c r="A180" s="538"/>
      <c r="B180" s="538"/>
      <c r="C180" s="538"/>
      <c r="D180" s="538"/>
      <c r="E180" s="538"/>
      <c r="F180" s="538"/>
      <c r="G180" s="538"/>
      <c r="H180" s="538"/>
      <c r="I180" s="538"/>
      <c r="L180" s="538"/>
      <c r="M180" s="538"/>
      <c r="N180" s="538"/>
      <c r="O180" s="538"/>
      <c r="Q180" s="540"/>
      <c r="R180" s="540"/>
      <c r="S180" s="540"/>
      <c r="T180" s="540"/>
      <c r="U180" s="540"/>
      <c r="V180" s="540"/>
      <c r="W180" s="540"/>
      <c r="X180" s="540"/>
      <c r="Y180" s="541"/>
      <c r="Z180" s="540"/>
      <c r="AA180" s="540"/>
    </row>
    <row r="181" spans="1:27" ht="24.75" customHeight="1">
      <c r="A181" s="538"/>
      <c r="B181" s="538"/>
      <c r="C181" s="538"/>
      <c r="D181" s="538"/>
      <c r="E181" s="538"/>
      <c r="F181" s="538"/>
      <c r="G181" s="538"/>
      <c r="H181" s="538"/>
      <c r="I181" s="538"/>
      <c r="L181" s="538"/>
      <c r="M181" s="538"/>
      <c r="N181" s="538"/>
      <c r="O181" s="538"/>
      <c r="Y181" s="539"/>
      <c r="Z181" s="539"/>
      <c r="AA181" s="539"/>
    </row>
    <row r="182" spans="1:27" ht="24.75" customHeight="1">
      <c r="A182" s="538"/>
      <c r="B182" s="538"/>
      <c r="C182" s="538"/>
      <c r="D182" s="538"/>
      <c r="E182" s="538"/>
      <c r="F182" s="538"/>
      <c r="G182" s="538"/>
      <c r="H182" s="538"/>
      <c r="I182" s="538"/>
      <c r="L182" s="538"/>
      <c r="M182" s="538"/>
      <c r="N182" s="538"/>
      <c r="O182" s="538"/>
      <c r="Y182" s="539"/>
      <c r="Z182" s="539"/>
      <c r="AA182" s="539"/>
    </row>
    <row r="183" spans="1:27" ht="24.75" customHeight="1">
      <c r="A183" s="538"/>
      <c r="B183" s="538"/>
      <c r="C183" s="538"/>
      <c r="D183" s="538"/>
      <c r="E183" s="538"/>
      <c r="F183" s="538"/>
      <c r="G183" s="538"/>
      <c r="H183" s="538"/>
      <c r="I183" s="538"/>
      <c r="L183" s="538"/>
      <c r="M183" s="538"/>
      <c r="N183" s="538"/>
      <c r="O183" s="538"/>
      <c r="Y183" s="539"/>
      <c r="Z183" s="539"/>
      <c r="AA183" s="539"/>
    </row>
    <row r="184" spans="1:27" ht="24.75" customHeight="1">
      <c r="A184" s="538"/>
      <c r="B184" s="538"/>
      <c r="C184" s="538"/>
      <c r="D184" s="538"/>
      <c r="E184" s="538"/>
      <c r="F184" s="538"/>
      <c r="G184" s="538"/>
      <c r="H184" s="538"/>
      <c r="J184" s="538"/>
      <c r="K184" s="538"/>
      <c r="L184" s="538"/>
      <c r="M184" s="538"/>
      <c r="N184" s="538"/>
      <c r="O184" s="538"/>
      <c r="Y184" s="539"/>
      <c r="Z184" s="539"/>
      <c r="AA184" s="539"/>
    </row>
    <row r="185" spans="1:27" ht="24.75" customHeight="1">
      <c r="A185" s="538"/>
      <c r="B185" s="538"/>
      <c r="C185" s="538"/>
      <c r="D185" s="538"/>
      <c r="E185" s="538"/>
      <c r="F185" s="538"/>
      <c r="G185" s="538"/>
      <c r="H185" s="538"/>
      <c r="I185" s="538"/>
      <c r="L185" s="538"/>
      <c r="M185" s="538"/>
      <c r="N185" s="538"/>
      <c r="O185" s="538"/>
      <c r="Y185" s="539"/>
      <c r="Z185" s="539"/>
      <c r="AA185" s="539"/>
    </row>
    <row r="186" spans="1:27" ht="24.75" customHeight="1">
      <c r="A186" s="538"/>
      <c r="B186" s="538"/>
      <c r="C186" s="538"/>
      <c r="D186" s="538"/>
      <c r="E186" s="538"/>
      <c r="F186" s="538"/>
      <c r="G186" s="538"/>
      <c r="H186" s="538"/>
      <c r="I186" s="538"/>
      <c r="L186" s="538"/>
      <c r="M186" s="538"/>
      <c r="N186" s="538"/>
      <c r="O186" s="538"/>
      <c r="Y186" s="539"/>
      <c r="Z186" s="539"/>
      <c r="AA186" s="539"/>
    </row>
    <row r="187" spans="1:27" ht="24.75" customHeight="1">
      <c r="A187" s="538"/>
      <c r="B187" s="538"/>
      <c r="C187" s="538"/>
      <c r="D187" s="538"/>
      <c r="E187" s="538"/>
      <c r="F187" s="538"/>
      <c r="G187" s="538"/>
      <c r="H187" s="538"/>
      <c r="I187" s="538"/>
      <c r="L187" s="538"/>
      <c r="M187" s="538"/>
      <c r="N187" s="538"/>
      <c r="O187" s="538"/>
      <c r="Y187" s="539"/>
      <c r="Z187" s="539"/>
      <c r="AA187" s="539"/>
    </row>
    <row r="188" spans="1:27" ht="24.75" customHeight="1">
      <c r="A188" s="538"/>
      <c r="B188" s="538"/>
      <c r="C188" s="538"/>
      <c r="D188" s="538"/>
      <c r="E188" s="538"/>
      <c r="F188" s="538"/>
      <c r="G188" s="538"/>
      <c r="H188" s="538"/>
      <c r="I188" s="538"/>
      <c r="L188" s="538"/>
      <c r="M188" s="538"/>
      <c r="N188" s="538"/>
      <c r="O188" s="538"/>
      <c r="Y188" s="539"/>
      <c r="Z188" s="539"/>
      <c r="AA188" s="539"/>
    </row>
    <row r="189" spans="1:27" ht="24.75" customHeight="1">
      <c r="A189" s="538"/>
      <c r="B189" s="538"/>
      <c r="C189" s="538"/>
      <c r="D189" s="538"/>
      <c r="E189" s="538"/>
      <c r="F189" s="538"/>
      <c r="G189" s="538"/>
      <c r="H189" s="538"/>
      <c r="I189" s="538"/>
      <c r="L189" s="538"/>
      <c r="M189" s="538"/>
      <c r="N189" s="538"/>
      <c r="O189" s="538"/>
      <c r="Y189" s="539"/>
      <c r="Z189" s="539"/>
      <c r="AA189" s="539"/>
    </row>
    <row r="190" spans="1:27" ht="24.75" customHeight="1">
      <c r="A190" s="538"/>
      <c r="B190" s="538"/>
      <c r="C190" s="538"/>
      <c r="D190" s="538"/>
      <c r="E190" s="538"/>
      <c r="F190" s="538"/>
      <c r="G190" s="538"/>
      <c r="H190" s="538"/>
      <c r="I190" s="538"/>
      <c r="J190" s="538"/>
      <c r="K190" s="538"/>
      <c r="L190" s="538"/>
      <c r="M190" s="538"/>
      <c r="N190" s="538"/>
      <c r="O190" s="538"/>
      <c r="Y190" s="539"/>
      <c r="Z190" s="539"/>
      <c r="AA190" s="539"/>
    </row>
    <row r="191" spans="1:27" ht="24.75" customHeight="1">
      <c r="A191" s="538"/>
      <c r="B191" s="538"/>
      <c r="C191" s="538"/>
      <c r="D191" s="538"/>
      <c r="E191" s="538"/>
      <c r="F191" s="538"/>
      <c r="G191" s="538"/>
      <c r="H191" s="538"/>
      <c r="I191" s="538"/>
      <c r="L191" s="538"/>
      <c r="M191" s="538"/>
      <c r="N191" s="538"/>
      <c r="O191" s="538"/>
      <c r="Y191" s="539"/>
      <c r="Z191" s="539"/>
      <c r="AA191" s="539"/>
    </row>
    <row r="192" spans="1:27" ht="24.75" customHeight="1">
      <c r="A192" s="538"/>
      <c r="B192" s="538"/>
      <c r="C192" s="538"/>
      <c r="D192" s="538"/>
      <c r="E192" s="538"/>
      <c r="F192" s="538"/>
      <c r="G192" s="538"/>
      <c r="H192" s="538"/>
      <c r="I192" s="538"/>
      <c r="L192" s="538"/>
      <c r="M192" s="538"/>
      <c r="N192" s="538"/>
      <c r="O192" s="538"/>
      <c r="Y192" s="539"/>
      <c r="Z192" s="539"/>
      <c r="AA192" s="539"/>
    </row>
    <row r="193" spans="1:27" ht="24.75" customHeight="1">
      <c r="A193" s="538"/>
      <c r="B193" s="538"/>
      <c r="C193" s="538"/>
      <c r="D193" s="538"/>
      <c r="E193" s="538"/>
      <c r="F193" s="538"/>
      <c r="G193" s="538"/>
      <c r="H193" s="538"/>
      <c r="I193" s="538"/>
      <c r="L193" s="538"/>
      <c r="M193" s="538"/>
      <c r="N193" s="538"/>
      <c r="O193" s="538"/>
      <c r="Y193" s="539"/>
      <c r="Z193" s="539"/>
      <c r="AA193" s="539"/>
    </row>
    <row r="194" spans="1:27" ht="24.75" customHeight="1">
      <c r="A194" s="538"/>
      <c r="B194" s="538"/>
      <c r="C194" s="538"/>
      <c r="D194" s="538"/>
      <c r="E194" s="538"/>
      <c r="F194" s="538"/>
      <c r="G194" s="538"/>
      <c r="H194" s="538"/>
      <c r="I194" s="538"/>
      <c r="L194" s="538"/>
      <c r="M194" s="538"/>
      <c r="N194" s="538"/>
      <c r="O194" s="538"/>
      <c r="Y194" s="539"/>
      <c r="Z194" s="539"/>
      <c r="AA194" s="539"/>
    </row>
    <row r="195" spans="1:27" ht="24.75" customHeight="1">
      <c r="A195" s="538"/>
      <c r="B195" s="538"/>
      <c r="C195" s="538"/>
      <c r="D195" s="538"/>
      <c r="E195" s="538"/>
      <c r="F195" s="538"/>
      <c r="G195" s="538"/>
      <c r="H195" s="538"/>
      <c r="I195" s="538"/>
      <c r="L195" s="538"/>
      <c r="M195" s="538"/>
      <c r="N195" s="538"/>
      <c r="O195" s="538"/>
      <c r="Y195" s="539"/>
      <c r="Z195" s="539"/>
      <c r="AA195" s="539"/>
    </row>
    <row r="196" spans="1:27" ht="24.75" customHeight="1">
      <c r="A196" s="538"/>
      <c r="B196" s="538"/>
      <c r="C196" s="538"/>
      <c r="D196" s="538"/>
      <c r="E196" s="538"/>
      <c r="F196" s="538"/>
      <c r="G196" s="538"/>
      <c r="H196" s="538"/>
      <c r="I196" s="538"/>
      <c r="L196" s="538"/>
      <c r="M196" s="538"/>
      <c r="N196" s="538"/>
      <c r="O196" s="538"/>
      <c r="Y196" s="539"/>
      <c r="Z196" s="539"/>
      <c r="AA196" s="539"/>
    </row>
    <row r="197" spans="1:27" ht="24.75" customHeight="1">
      <c r="A197" s="538"/>
      <c r="B197" s="538"/>
      <c r="C197" s="538"/>
      <c r="D197" s="538"/>
      <c r="E197" s="538"/>
      <c r="F197" s="538"/>
      <c r="G197" s="538"/>
      <c r="H197" s="538"/>
      <c r="I197" s="538"/>
      <c r="L197" s="538"/>
      <c r="M197" s="538"/>
      <c r="N197" s="538"/>
      <c r="O197" s="538"/>
      <c r="Y197" s="539"/>
      <c r="Z197" s="539"/>
      <c r="AA197" s="539"/>
    </row>
    <row r="198" spans="1:27" ht="24.75" customHeight="1">
      <c r="A198" s="538"/>
      <c r="B198" s="538"/>
      <c r="C198" s="538"/>
      <c r="D198" s="538"/>
      <c r="E198" s="538"/>
      <c r="F198" s="538"/>
      <c r="G198" s="538"/>
      <c r="H198" s="538"/>
      <c r="I198" s="538"/>
      <c r="J198" s="538"/>
      <c r="K198" s="538"/>
      <c r="L198" s="538"/>
      <c r="M198" s="538"/>
      <c r="N198" s="538"/>
      <c r="O198" s="538"/>
      <c r="Y198" s="539"/>
      <c r="Z198" s="539"/>
      <c r="AA198" s="539"/>
    </row>
    <row r="199" spans="1:27" ht="24.75" customHeight="1">
      <c r="A199" s="538"/>
      <c r="B199" s="538"/>
      <c r="C199" s="538"/>
      <c r="D199" s="538"/>
      <c r="E199" s="538"/>
      <c r="F199" s="538"/>
      <c r="G199" s="538"/>
      <c r="H199" s="538"/>
      <c r="I199" s="538"/>
      <c r="L199" s="538"/>
      <c r="M199" s="538"/>
      <c r="N199" s="538"/>
      <c r="O199" s="538"/>
      <c r="Y199" s="539"/>
      <c r="Z199" s="539"/>
      <c r="AA199" s="539"/>
    </row>
    <row r="200" spans="1:27" ht="24.75" customHeight="1">
      <c r="A200" s="538"/>
      <c r="B200" s="538"/>
      <c r="C200" s="538"/>
      <c r="D200" s="538"/>
      <c r="E200" s="538"/>
      <c r="F200" s="538"/>
      <c r="G200" s="538"/>
      <c r="H200" s="538"/>
      <c r="I200" s="538"/>
      <c r="J200" s="538"/>
      <c r="K200" s="538"/>
      <c r="L200" s="538"/>
      <c r="M200" s="538"/>
      <c r="N200" s="538"/>
      <c r="O200" s="538"/>
      <c r="Y200" s="539"/>
      <c r="Z200" s="539"/>
      <c r="AA200" s="539"/>
    </row>
    <row r="201" spans="1:27" ht="24.75" customHeight="1">
      <c r="A201" s="538"/>
      <c r="B201" s="538"/>
      <c r="C201" s="538"/>
      <c r="D201" s="538"/>
      <c r="E201" s="538"/>
      <c r="F201" s="538"/>
      <c r="G201" s="538"/>
      <c r="H201" s="538"/>
      <c r="I201" s="538"/>
      <c r="L201" s="538"/>
      <c r="M201" s="538"/>
      <c r="N201" s="538"/>
      <c r="O201" s="538"/>
      <c r="Y201" s="539"/>
      <c r="Z201" s="539"/>
      <c r="AA201" s="539"/>
    </row>
    <row r="202" spans="1:27" ht="24.75" customHeight="1">
      <c r="A202" s="538"/>
      <c r="B202" s="538"/>
      <c r="C202" s="538"/>
      <c r="D202" s="538"/>
      <c r="E202" s="538"/>
      <c r="F202" s="538"/>
      <c r="G202" s="538"/>
      <c r="H202" s="538"/>
      <c r="I202" s="538"/>
      <c r="J202" s="538"/>
      <c r="K202" s="538"/>
      <c r="L202" s="538"/>
      <c r="M202" s="538"/>
      <c r="N202" s="538"/>
      <c r="O202" s="538"/>
      <c r="Y202" s="539"/>
      <c r="Z202" s="539"/>
      <c r="AA202" s="539"/>
    </row>
    <row r="203" spans="1:27" ht="24.75" customHeight="1">
      <c r="A203" s="538"/>
      <c r="B203" s="538"/>
      <c r="C203" s="538"/>
      <c r="D203" s="538"/>
      <c r="E203" s="538"/>
      <c r="F203" s="538"/>
      <c r="G203" s="538"/>
      <c r="H203" s="538"/>
      <c r="I203" s="538"/>
      <c r="L203" s="538"/>
      <c r="M203" s="538"/>
      <c r="N203" s="538"/>
      <c r="O203" s="538"/>
      <c r="Y203" s="539"/>
      <c r="Z203" s="539"/>
      <c r="AA203" s="539"/>
    </row>
    <row r="204" spans="1:27" ht="24.75" customHeight="1">
      <c r="A204" s="538"/>
      <c r="B204" s="538"/>
      <c r="C204" s="538"/>
      <c r="D204" s="538"/>
      <c r="E204" s="538"/>
      <c r="F204" s="538"/>
      <c r="G204" s="538"/>
      <c r="H204" s="538"/>
      <c r="I204" s="538"/>
      <c r="L204" s="538"/>
      <c r="M204" s="538"/>
      <c r="N204" s="538"/>
      <c r="O204" s="538"/>
      <c r="Y204" s="539"/>
      <c r="Z204" s="539"/>
      <c r="AA204" s="539"/>
    </row>
  </sheetData>
  <autoFilter ref="A2:AA147" xr:uid="{0392F82D-EBF5-4B86-A346-96277356DCA0}"/>
  <conditionalFormatting sqref="A166:A204">
    <cfRule type="duplicateValues" dxfId="3" priority="1"/>
  </conditionalFormatting>
  <conditionalFormatting sqref="B3:B132">
    <cfRule type="duplicateValues" dxfId="2" priority="4"/>
  </conditionalFormatting>
  <conditionalFormatting sqref="B133:B165">
    <cfRule type="duplicateValues" dxfId="1" priority="2"/>
    <cfRule type="duplicateValues" dxfId="0" priority="3"/>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318"/>
  <sheetViews>
    <sheetView workbookViewId="0"/>
  </sheetViews>
  <sheetFormatPr defaultColWidth="62.75" defaultRowHeight="14.25"/>
  <cols>
    <col min="1" max="1" width="12.875" customWidth="1"/>
    <col min="2" max="2" width="69" customWidth="1"/>
    <col min="234" max="234" width="12.875" customWidth="1"/>
    <col min="235" max="235" width="69" customWidth="1"/>
    <col min="490" max="490" width="12.875" customWidth="1"/>
    <col min="491" max="491" width="69" customWidth="1"/>
    <col min="746" max="746" width="12.875" customWidth="1"/>
    <col min="747" max="747" width="69" customWidth="1"/>
    <col min="1002" max="1002" width="12.875" customWidth="1"/>
    <col min="1003" max="1003" width="69" customWidth="1"/>
    <col min="1258" max="1258" width="12.875" customWidth="1"/>
    <col min="1259" max="1259" width="69" customWidth="1"/>
    <col min="1514" max="1514" width="12.875" customWidth="1"/>
    <col min="1515" max="1515" width="69" customWidth="1"/>
    <col min="1770" max="1770" width="12.875" customWidth="1"/>
    <col min="1771" max="1771" width="69" customWidth="1"/>
    <col min="2026" max="2026" width="12.875" customWidth="1"/>
    <col min="2027" max="2027" width="69" customWidth="1"/>
    <col min="2282" max="2282" width="12.875" customWidth="1"/>
    <col min="2283" max="2283" width="69" customWidth="1"/>
    <col min="2538" max="2538" width="12.875" customWidth="1"/>
    <col min="2539" max="2539" width="69" customWidth="1"/>
    <col min="2794" max="2794" width="12.875" customWidth="1"/>
    <col min="2795" max="2795" width="69" customWidth="1"/>
    <col min="3050" max="3050" width="12.875" customWidth="1"/>
    <col min="3051" max="3051" width="69" customWidth="1"/>
    <col min="3306" max="3306" width="12.875" customWidth="1"/>
    <col min="3307" max="3307" width="69" customWidth="1"/>
    <col min="3562" max="3562" width="12.875" customWidth="1"/>
    <col min="3563" max="3563" width="69" customWidth="1"/>
    <col min="3818" max="3818" width="12.875" customWidth="1"/>
    <col min="3819" max="3819" width="69" customWidth="1"/>
    <col min="4074" max="4074" width="12.875" customWidth="1"/>
    <col min="4075" max="4075" width="69" customWidth="1"/>
    <col min="4330" max="4330" width="12.875" customWidth="1"/>
    <col min="4331" max="4331" width="69" customWidth="1"/>
    <col min="4586" max="4586" width="12.875" customWidth="1"/>
    <col min="4587" max="4587" width="69" customWidth="1"/>
    <col min="4842" max="4842" width="12.875" customWidth="1"/>
    <col min="4843" max="4843" width="69" customWidth="1"/>
    <col min="5098" max="5098" width="12.875" customWidth="1"/>
    <col min="5099" max="5099" width="69" customWidth="1"/>
    <col min="5354" max="5354" width="12.875" customWidth="1"/>
    <col min="5355" max="5355" width="69" customWidth="1"/>
    <col min="5610" max="5610" width="12.875" customWidth="1"/>
    <col min="5611" max="5611" width="69" customWidth="1"/>
    <col min="5866" max="5866" width="12.875" customWidth="1"/>
    <col min="5867" max="5867" width="69" customWidth="1"/>
    <col min="6122" max="6122" width="12.875" customWidth="1"/>
    <col min="6123" max="6123" width="69" customWidth="1"/>
    <col min="6378" max="6378" width="12.875" customWidth="1"/>
    <col min="6379" max="6379" width="69" customWidth="1"/>
    <col min="6634" max="6634" width="12.875" customWidth="1"/>
    <col min="6635" max="6635" width="69" customWidth="1"/>
    <col min="6890" max="6890" width="12.875" customWidth="1"/>
    <col min="6891" max="6891" width="69" customWidth="1"/>
    <col min="7146" max="7146" width="12.875" customWidth="1"/>
    <col min="7147" max="7147" width="69" customWidth="1"/>
    <col min="7402" max="7402" width="12.875" customWidth="1"/>
    <col min="7403" max="7403" width="69" customWidth="1"/>
    <col min="7658" max="7658" width="12.875" customWidth="1"/>
    <col min="7659" max="7659" width="69" customWidth="1"/>
    <col min="7914" max="7914" width="12.875" customWidth="1"/>
    <col min="7915" max="7915" width="69" customWidth="1"/>
    <col min="8170" max="8170" width="12.875" customWidth="1"/>
    <col min="8171" max="8171" width="69" customWidth="1"/>
    <col min="8426" max="8426" width="12.875" customWidth="1"/>
    <col min="8427" max="8427" width="69" customWidth="1"/>
    <col min="8682" max="8682" width="12.875" customWidth="1"/>
    <col min="8683" max="8683" width="69" customWidth="1"/>
    <col min="8938" max="8938" width="12.875" customWidth="1"/>
    <col min="8939" max="8939" width="69" customWidth="1"/>
    <col min="9194" max="9194" width="12.875" customWidth="1"/>
    <col min="9195" max="9195" width="69" customWidth="1"/>
    <col min="9450" max="9450" width="12.875" customWidth="1"/>
    <col min="9451" max="9451" width="69" customWidth="1"/>
    <col min="9706" max="9706" width="12.875" customWidth="1"/>
    <col min="9707" max="9707" width="69" customWidth="1"/>
    <col min="9962" max="9962" width="12.875" customWidth="1"/>
    <col min="9963" max="9963" width="69" customWidth="1"/>
    <col min="10218" max="10218" width="12.875" customWidth="1"/>
    <col min="10219" max="10219" width="69" customWidth="1"/>
    <col min="10474" max="10474" width="12.875" customWidth="1"/>
    <col min="10475" max="10475" width="69" customWidth="1"/>
    <col min="10730" max="10730" width="12.875" customWidth="1"/>
    <col min="10731" max="10731" width="69" customWidth="1"/>
    <col min="10986" max="10986" width="12.875" customWidth="1"/>
    <col min="10987" max="10987" width="69" customWidth="1"/>
    <col min="11242" max="11242" width="12.875" customWidth="1"/>
    <col min="11243" max="11243" width="69" customWidth="1"/>
    <col min="11498" max="11498" width="12.875" customWidth="1"/>
    <col min="11499" max="11499" width="69" customWidth="1"/>
    <col min="11754" max="11754" width="12.875" customWidth="1"/>
    <col min="11755" max="11755" width="69" customWidth="1"/>
    <col min="12010" max="12010" width="12.875" customWidth="1"/>
    <col min="12011" max="12011" width="69" customWidth="1"/>
    <col min="12266" max="12266" width="12.875" customWidth="1"/>
    <col min="12267" max="12267" width="69" customWidth="1"/>
    <col min="12522" max="12522" width="12.875" customWidth="1"/>
    <col min="12523" max="12523" width="69" customWidth="1"/>
    <col min="12778" max="12778" width="12.875" customWidth="1"/>
    <col min="12779" max="12779" width="69" customWidth="1"/>
    <col min="13034" max="13034" width="12.875" customWidth="1"/>
    <col min="13035" max="13035" width="69" customWidth="1"/>
    <col min="13290" max="13290" width="12.875" customWidth="1"/>
    <col min="13291" max="13291" width="69" customWidth="1"/>
    <col min="13546" max="13546" width="12.875" customWidth="1"/>
    <col min="13547" max="13547" width="69" customWidth="1"/>
    <col min="13802" max="13802" width="12.875" customWidth="1"/>
    <col min="13803" max="13803" width="69" customWidth="1"/>
    <col min="14058" max="14058" width="12.875" customWidth="1"/>
    <col min="14059" max="14059" width="69" customWidth="1"/>
    <col min="14314" max="14314" width="12.875" customWidth="1"/>
    <col min="14315" max="14315" width="69" customWidth="1"/>
    <col min="14570" max="14570" width="12.875" customWidth="1"/>
    <col min="14571" max="14571" width="69" customWidth="1"/>
    <col min="14826" max="14826" width="12.875" customWidth="1"/>
    <col min="14827" max="14827" width="69" customWidth="1"/>
    <col min="15082" max="15082" width="12.875" customWidth="1"/>
    <col min="15083" max="15083" width="69" customWidth="1"/>
    <col min="15338" max="15338" width="12.875" customWidth="1"/>
    <col min="15339" max="15339" width="69" customWidth="1"/>
    <col min="15594" max="15594" width="12.875" customWidth="1"/>
    <col min="15595" max="15595" width="69" customWidth="1"/>
    <col min="15850" max="15850" width="12.875" customWidth="1"/>
    <col min="15851" max="15851" width="69" customWidth="1"/>
    <col min="16106" max="16106" width="12.875" customWidth="1"/>
    <col min="16107" max="16107" width="69" customWidth="1"/>
  </cols>
  <sheetData>
    <row r="1" spans="1:2" ht="20.100000000000001" customHeight="1">
      <c r="A1" s="130" t="s">
        <v>226</v>
      </c>
    </row>
    <row r="2" spans="1:2" ht="20.100000000000001" customHeight="1">
      <c r="A2" s="255" t="s">
        <v>227</v>
      </c>
      <c r="B2" s="210" t="s">
        <v>228</v>
      </c>
    </row>
    <row r="3" spans="1:2" ht="20.100000000000001" customHeight="1">
      <c r="A3" s="256" t="s">
        <v>212</v>
      </c>
      <c r="B3" s="211"/>
    </row>
    <row r="4" spans="1:2" ht="20.100000000000001" customHeight="1">
      <c r="A4" s="257">
        <v>1</v>
      </c>
      <c r="B4" s="212" t="s">
        <v>229</v>
      </c>
    </row>
    <row r="5" spans="1:2" ht="20.100000000000001" customHeight="1">
      <c r="A5" s="258" t="s">
        <v>68</v>
      </c>
      <c r="B5" s="213" t="s">
        <v>106</v>
      </c>
    </row>
    <row r="6" spans="1:2" ht="20.100000000000001" customHeight="1">
      <c r="A6" s="258" t="s">
        <v>95</v>
      </c>
      <c r="B6" s="213" t="s">
        <v>107</v>
      </c>
    </row>
    <row r="7" spans="1:2" ht="20.100000000000001" customHeight="1">
      <c r="A7" s="258" t="s">
        <v>230</v>
      </c>
      <c r="B7" s="213" t="s">
        <v>231</v>
      </c>
    </row>
    <row r="8" spans="1:2" ht="20.100000000000001" customHeight="1">
      <c r="A8" s="258" t="s">
        <v>232</v>
      </c>
      <c r="B8" s="213" t="s">
        <v>233</v>
      </c>
    </row>
    <row r="9" spans="1:2" ht="20.100000000000001" customHeight="1">
      <c r="A9" s="258" t="s">
        <v>76</v>
      </c>
      <c r="B9" s="213" t="s">
        <v>234</v>
      </c>
    </row>
    <row r="10" spans="1:2" ht="20.100000000000001" customHeight="1">
      <c r="A10" s="258" t="s">
        <v>57</v>
      </c>
      <c r="B10" s="213" t="s">
        <v>235</v>
      </c>
    </row>
    <row r="11" spans="1:2" ht="20.100000000000001" customHeight="1">
      <c r="A11" s="258" t="s">
        <v>236</v>
      </c>
      <c r="B11" s="213" t="s">
        <v>237</v>
      </c>
    </row>
    <row r="12" spans="1:2" ht="20.100000000000001" customHeight="1">
      <c r="A12" s="258" t="s">
        <v>238</v>
      </c>
      <c r="B12" s="213" t="s">
        <v>239</v>
      </c>
    </row>
    <row r="13" spans="1:2" ht="20.100000000000001" customHeight="1">
      <c r="A13" s="258" t="s">
        <v>74</v>
      </c>
      <c r="B13" s="213" t="s">
        <v>108</v>
      </c>
    </row>
    <row r="14" spans="1:2" ht="20.100000000000001" customHeight="1">
      <c r="A14" s="258" t="s">
        <v>240</v>
      </c>
      <c r="B14" s="213" t="s">
        <v>241</v>
      </c>
    </row>
    <row r="15" spans="1:2" ht="20.100000000000001" customHeight="1">
      <c r="A15" s="258" t="s">
        <v>242</v>
      </c>
      <c r="B15" s="213" t="s">
        <v>243</v>
      </c>
    </row>
    <row r="16" spans="1:2" ht="20.100000000000001" customHeight="1">
      <c r="A16" s="258" t="s">
        <v>64</v>
      </c>
      <c r="B16" s="213" t="s">
        <v>109</v>
      </c>
    </row>
    <row r="17" spans="1:2" ht="20.100000000000001" customHeight="1">
      <c r="A17" s="258" t="s">
        <v>44</v>
      </c>
      <c r="B17" s="213" t="s">
        <v>244</v>
      </c>
    </row>
    <row r="18" spans="1:2" ht="20.100000000000001" customHeight="1">
      <c r="A18" s="258" t="s">
        <v>245</v>
      </c>
      <c r="B18" s="213" t="s">
        <v>246</v>
      </c>
    </row>
    <row r="19" spans="1:2" ht="20.100000000000001" customHeight="1">
      <c r="A19" s="258" t="s">
        <v>77</v>
      </c>
      <c r="B19" s="213" t="s">
        <v>110</v>
      </c>
    </row>
    <row r="20" spans="1:2" ht="20.100000000000001" customHeight="1">
      <c r="A20" s="258" t="s">
        <v>247</v>
      </c>
      <c r="B20" s="213" t="s">
        <v>248</v>
      </c>
    </row>
    <row r="21" spans="1:2" ht="20.100000000000001" customHeight="1">
      <c r="A21" s="258" t="s">
        <v>65</v>
      </c>
      <c r="B21" s="213" t="s">
        <v>111</v>
      </c>
    </row>
    <row r="22" spans="1:2" ht="20.100000000000001" customHeight="1">
      <c r="A22" s="258" t="s">
        <v>69</v>
      </c>
      <c r="B22" s="213" t="s">
        <v>249</v>
      </c>
    </row>
    <row r="23" spans="1:2" ht="20.100000000000001" customHeight="1">
      <c r="A23" s="258" t="s">
        <v>7</v>
      </c>
      <c r="B23" s="213" t="s">
        <v>250</v>
      </c>
    </row>
    <row r="24" spans="1:2" ht="20.100000000000001" customHeight="1">
      <c r="A24" s="258" t="s">
        <v>251</v>
      </c>
      <c r="B24" s="213" t="s">
        <v>252</v>
      </c>
    </row>
    <row r="25" spans="1:2" ht="20.100000000000001" customHeight="1">
      <c r="A25" s="258" t="s">
        <v>83</v>
      </c>
      <c r="B25" s="213" t="s">
        <v>253</v>
      </c>
    </row>
    <row r="26" spans="1:2" ht="20.100000000000001" customHeight="1">
      <c r="A26" s="258" t="s">
        <v>254</v>
      </c>
      <c r="B26" s="213" t="s">
        <v>255</v>
      </c>
    </row>
    <row r="27" spans="1:2" ht="20.100000000000001" customHeight="1">
      <c r="A27" s="258" t="s">
        <v>256</v>
      </c>
      <c r="B27" s="213" t="s">
        <v>257</v>
      </c>
    </row>
    <row r="28" spans="1:2" ht="20.100000000000001" customHeight="1">
      <c r="A28" s="258" t="s">
        <v>258</v>
      </c>
      <c r="B28" s="213" t="s">
        <v>259</v>
      </c>
    </row>
    <row r="29" spans="1:2" ht="20.100000000000001" customHeight="1">
      <c r="A29" s="258" t="s">
        <v>260</v>
      </c>
      <c r="B29" s="213" t="s">
        <v>261</v>
      </c>
    </row>
    <row r="30" spans="1:2" ht="20.100000000000001" customHeight="1">
      <c r="A30" s="258" t="s">
        <v>262</v>
      </c>
      <c r="B30" s="213" t="s">
        <v>263</v>
      </c>
    </row>
    <row r="31" spans="1:2" ht="20.100000000000001" customHeight="1">
      <c r="A31" s="258" t="s">
        <v>264</v>
      </c>
      <c r="B31" s="213" t="s">
        <v>265</v>
      </c>
    </row>
    <row r="32" spans="1:2" ht="20.100000000000001" customHeight="1">
      <c r="A32" s="258" t="s">
        <v>266</v>
      </c>
      <c r="B32" s="213" t="s">
        <v>267</v>
      </c>
    </row>
    <row r="33" spans="1:2" ht="20.100000000000001" customHeight="1">
      <c r="A33" s="258" t="s">
        <v>268</v>
      </c>
      <c r="B33" s="213" t="s">
        <v>269</v>
      </c>
    </row>
    <row r="34" spans="1:2" ht="20.100000000000001" customHeight="1">
      <c r="A34" s="258" t="s">
        <v>270</v>
      </c>
      <c r="B34" s="213" t="s">
        <v>271</v>
      </c>
    </row>
    <row r="35" spans="1:2" ht="20.100000000000001" customHeight="1">
      <c r="A35" s="258" t="s">
        <v>272</v>
      </c>
      <c r="B35" s="213" t="s">
        <v>273</v>
      </c>
    </row>
    <row r="36" spans="1:2" ht="20.100000000000001" customHeight="1">
      <c r="A36" s="258" t="s">
        <v>274</v>
      </c>
      <c r="B36" s="213" t="s">
        <v>275</v>
      </c>
    </row>
    <row r="37" spans="1:2" ht="20.100000000000001" customHeight="1">
      <c r="A37" s="259" t="s">
        <v>276</v>
      </c>
      <c r="B37" s="214" t="s">
        <v>277</v>
      </c>
    </row>
    <row r="38" spans="1:2" ht="20.100000000000001" customHeight="1">
      <c r="A38" s="258" t="s">
        <v>278</v>
      </c>
      <c r="B38" s="213" t="s">
        <v>279</v>
      </c>
    </row>
    <row r="39" spans="1:2" ht="20.100000000000001" customHeight="1">
      <c r="A39" s="258" t="s">
        <v>78</v>
      </c>
      <c r="B39" s="213" t="s">
        <v>280</v>
      </c>
    </row>
    <row r="40" spans="1:2" ht="20.100000000000001" customHeight="1">
      <c r="A40" s="258" t="s">
        <v>281</v>
      </c>
      <c r="B40" s="213" t="s">
        <v>282</v>
      </c>
    </row>
    <row r="41" spans="1:2" ht="20.100000000000001" customHeight="1">
      <c r="A41" s="258" t="s">
        <v>283</v>
      </c>
      <c r="B41" s="213" t="s">
        <v>284</v>
      </c>
    </row>
    <row r="42" spans="1:2" ht="20.100000000000001" customHeight="1">
      <c r="A42" s="258" t="s">
        <v>285</v>
      </c>
      <c r="B42" s="213" t="s">
        <v>286</v>
      </c>
    </row>
    <row r="43" spans="1:2" ht="20.100000000000001" customHeight="1">
      <c r="A43" s="258" t="s">
        <v>287</v>
      </c>
      <c r="B43" s="213" t="s">
        <v>288</v>
      </c>
    </row>
    <row r="44" spans="1:2" ht="20.100000000000001" customHeight="1">
      <c r="A44" s="258" t="s">
        <v>48</v>
      </c>
      <c r="B44" s="213" t="s">
        <v>289</v>
      </c>
    </row>
    <row r="45" spans="1:2" ht="20.100000000000001" customHeight="1">
      <c r="A45" s="258" t="s">
        <v>290</v>
      </c>
      <c r="B45" s="213" t="s">
        <v>291</v>
      </c>
    </row>
    <row r="46" spans="1:2" ht="20.100000000000001" customHeight="1">
      <c r="A46" s="258" t="s">
        <v>292</v>
      </c>
      <c r="B46" s="213" t="s">
        <v>293</v>
      </c>
    </row>
    <row r="47" spans="1:2" ht="20.100000000000001" customHeight="1">
      <c r="A47" s="258" t="s">
        <v>89</v>
      </c>
      <c r="B47" s="213" t="s">
        <v>112</v>
      </c>
    </row>
    <row r="48" spans="1:2" ht="20.100000000000001" customHeight="1">
      <c r="A48" s="258" t="s">
        <v>294</v>
      </c>
      <c r="B48" s="213" t="s">
        <v>295</v>
      </c>
    </row>
    <row r="49" spans="1:2" ht="20.100000000000001" customHeight="1">
      <c r="A49" s="258" t="s">
        <v>70</v>
      </c>
      <c r="B49" s="213" t="s">
        <v>113</v>
      </c>
    </row>
    <row r="50" spans="1:2" ht="20.100000000000001" customHeight="1">
      <c r="A50" s="258" t="s">
        <v>26</v>
      </c>
      <c r="B50" s="213" t="s">
        <v>114</v>
      </c>
    </row>
    <row r="51" spans="1:2" ht="20.100000000000001" customHeight="1">
      <c r="A51" s="258" t="s">
        <v>88</v>
      </c>
      <c r="B51" s="213" t="s">
        <v>115</v>
      </c>
    </row>
    <row r="52" spans="1:2" ht="20.100000000000001" customHeight="1">
      <c r="A52" s="258" t="s">
        <v>15</v>
      </c>
      <c r="B52" s="213" t="s">
        <v>116</v>
      </c>
    </row>
    <row r="53" spans="1:2" ht="20.100000000000001" customHeight="1">
      <c r="A53" s="258" t="s">
        <v>296</v>
      </c>
      <c r="B53" s="213" t="s">
        <v>297</v>
      </c>
    </row>
    <row r="54" spans="1:2" ht="20.100000000000001" customHeight="1">
      <c r="A54" s="258" t="s">
        <v>298</v>
      </c>
      <c r="B54" s="213" t="s">
        <v>299</v>
      </c>
    </row>
    <row r="55" spans="1:2" ht="20.100000000000001" customHeight="1">
      <c r="A55" s="258" t="s">
        <v>300</v>
      </c>
      <c r="B55" s="213" t="s">
        <v>301</v>
      </c>
    </row>
    <row r="56" spans="1:2" ht="20.100000000000001" customHeight="1">
      <c r="A56" s="258" t="s">
        <v>302</v>
      </c>
      <c r="B56" s="213" t="s">
        <v>303</v>
      </c>
    </row>
    <row r="57" spans="1:2" ht="20.100000000000001" customHeight="1">
      <c r="A57" s="258" t="s">
        <v>304</v>
      </c>
      <c r="B57" s="213" t="s">
        <v>305</v>
      </c>
    </row>
    <row r="58" spans="1:2" ht="20.100000000000001" customHeight="1">
      <c r="A58" s="258" t="s">
        <v>306</v>
      </c>
      <c r="B58" s="213" t="s">
        <v>307</v>
      </c>
    </row>
    <row r="59" spans="1:2" ht="20.100000000000001" customHeight="1">
      <c r="A59" s="258" t="s">
        <v>308</v>
      </c>
      <c r="B59" s="213" t="s">
        <v>309</v>
      </c>
    </row>
    <row r="60" spans="1:2" ht="20.100000000000001" customHeight="1">
      <c r="A60" s="258" t="s">
        <v>310</v>
      </c>
      <c r="B60" s="213" t="s">
        <v>311</v>
      </c>
    </row>
    <row r="61" spans="1:2" ht="20.100000000000001" customHeight="1">
      <c r="A61" s="258" t="s">
        <v>312</v>
      </c>
      <c r="B61" s="213" t="s">
        <v>313</v>
      </c>
    </row>
    <row r="62" spans="1:2" ht="20.100000000000001" customHeight="1">
      <c r="A62" s="258" t="s">
        <v>314</v>
      </c>
      <c r="B62" s="213" t="s">
        <v>315</v>
      </c>
    </row>
    <row r="63" spans="1:2" ht="20.100000000000001" customHeight="1">
      <c r="A63" s="258" t="s">
        <v>316</v>
      </c>
      <c r="B63" s="213" t="s">
        <v>317</v>
      </c>
    </row>
    <row r="64" spans="1:2" ht="20.100000000000001" customHeight="1">
      <c r="A64" s="258" t="s">
        <v>318</v>
      </c>
      <c r="B64" s="213" t="s">
        <v>319</v>
      </c>
    </row>
    <row r="65" spans="1:2" ht="20.100000000000001" customHeight="1">
      <c r="A65" s="258" t="s">
        <v>320</v>
      </c>
      <c r="B65" s="213" t="s">
        <v>321</v>
      </c>
    </row>
    <row r="66" spans="1:2" ht="20.100000000000001" customHeight="1">
      <c r="A66" s="258" t="s">
        <v>322</v>
      </c>
      <c r="B66" s="213" t="s">
        <v>323</v>
      </c>
    </row>
    <row r="67" spans="1:2" ht="20.100000000000001" customHeight="1">
      <c r="A67" s="258" t="s">
        <v>324</v>
      </c>
      <c r="B67" s="213" t="s">
        <v>325</v>
      </c>
    </row>
    <row r="68" spans="1:2" ht="20.100000000000001" customHeight="1">
      <c r="A68" s="258" t="s">
        <v>326</v>
      </c>
      <c r="B68" s="213" t="s">
        <v>327</v>
      </c>
    </row>
    <row r="69" spans="1:2" ht="20.100000000000001" customHeight="1">
      <c r="A69" s="258" t="s">
        <v>36</v>
      </c>
      <c r="B69" s="213" t="s">
        <v>328</v>
      </c>
    </row>
    <row r="70" spans="1:2" ht="20.100000000000001" customHeight="1">
      <c r="A70" s="258" t="s">
        <v>329</v>
      </c>
      <c r="B70" s="213" t="s">
        <v>330</v>
      </c>
    </row>
    <row r="71" spans="1:2" ht="20.100000000000001" customHeight="1">
      <c r="A71" s="258" t="s">
        <v>331</v>
      </c>
      <c r="B71" s="213" t="s">
        <v>332</v>
      </c>
    </row>
    <row r="72" spans="1:2" ht="20.100000000000001" customHeight="1">
      <c r="A72" s="259" t="s">
        <v>333</v>
      </c>
      <c r="B72" s="214" t="s">
        <v>334</v>
      </c>
    </row>
    <row r="73" spans="1:2" ht="20.100000000000001" customHeight="1">
      <c r="A73" s="258" t="s">
        <v>335</v>
      </c>
      <c r="B73" s="213" t="s">
        <v>336</v>
      </c>
    </row>
    <row r="74" spans="1:2" ht="20.100000000000001" customHeight="1">
      <c r="A74" s="258" t="s">
        <v>337</v>
      </c>
      <c r="B74" s="213" t="s">
        <v>338</v>
      </c>
    </row>
    <row r="75" spans="1:2" ht="20.100000000000001" customHeight="1">
      <c r="A75" s="258" t="s">
        <v>339</v>
      </c>
      <c r="B75" s="213" t="s">
        <v>340</v>
      </c>
    </row>
    <row r="76" spans="1:2" ht="20.100000000000001" customHeight="1">
      <c r="A76" s="258" t="s">
        <v>341</v>
      </c>
      <c r="B76" s="213" t="s">
        <v>342</v>
      </c>
    </row>
    <row r="77" spans="1:2" ht="20.100000000000001" customHeight="1">
      <c r="A77" s="258" t="s">
        <v>343</v>
      </c>
      <c r="B77" s="213" t="s">
        <v>344</v>
      </c>
    </row>
    <row r="78" spans="1:2" ht="20.100000000000001" customHeight="1">
      <c r="A78" s="258" t="s">
        <v>345</v>
      </c>
      <c r="B78" s="213" t="s">
        <v>346</v>
      </c>
    </row>
    <row r="79" spans="1:2" ht="20.100000000000001" customHeight="1">
      <c r="A79" s="258" t="s">
        <v>347</v>
      </c>
      <c r="B79" s="213" t="s">
        <v>348</v>
      </c>
    </row>
    <row r="80" spans="1:2" ht="20.100000000000001" customHeight="1">
      <c r="A80" s="258" t="s">
        <v>84</v>
      </c>
      <c r="B80" s="213" t="s">
        <v>117</v>
      </c>
    </row>
    <row r="81" spans="1:2" ht="20.100000000000001" customHeight="1">
      <c r="A81" s="258">
        <v>14</v>
      </c>
      <c r="B81" s="213" t="s">
        <v>349</v>
      </c>
    </row>
    <row r="82" spans="1:2" ht="20.100000000000001" customHeight="1">
      <c r="A82" s="258" t="s">
        <v>82</v>
      </c>
      <c r="B82" s="213" t="s">
        <v>118</v>
      </c>
    </row>
    <row r="83" spans="1:2" ht="20.100000000000001" customHeight="1">
      <c r="A83" s="258" t="s">
        <v>3</v>
      </c>
      <c r="B83" s="213" t="s">
        <v>350</v>
      </c>
    </row>
    <row r="84" spans="1:2" ht="20.100000000000001" customHeight="1">
      <c r="A84" s="258">
        <v>16</v>
      </c>
      <c r="B84" s="213" t="s">
        <v>351</v>
      </c>
    </row>
    <row r="85" spans="1:2" ht="20.100000000000001" customHeight="1">
      <c r="A85" s="258">
        <v>17</v>
      </c>
      <c r="B85" s="213" t="s">
        <v>352</v>
      </c>
    </row>
    <row r="86" spans="1:2" ht="20.100000000000001" customHeight="1">
      <c r="A86" s="258">
        <v>18</v>
      </c>
      <c r="B86" s="213" t="s">
        <v>353</v>
      </c>
    </row>
    <row r="87" spans="1:2" ht="20.100000000000001" customHeight="1">
      <c r="A87" s="258" t="s">
        <v>354</v>
      </c>
      <c r="B87" s="213" t="s">
        <v>355</v>
      </c>
    </row>
    <row r="88" spans="1:2" ht="20.100000000000001" customHeight="1">
      <c r="A88" s="258" t="s">
        <v>356</v>
      </c>
      <c r="B88" s="213" t="s">
        <v>357</v>
      </c>
    </row>
    <row r="89" spans="1:2" ht="20.100000000000001" customHeight="1">
      <c r="A89" s="258" t="s">
        <v>67</v>
      </c>
      <c r="B89" s="213" t="s">
        <v>119</v>
      </c>
    </row>
    <row r="90" spans="1:2" ht="20.100000000000001" customHeight="1">
      <c r="A90" s="258" t="s">
        <v>86</v>
      </c>
      <c r="B90" s="213" t="s">
        <v>120</v>
      </c>
    </row>
    <row r="91" spans="1:2" ht="20.100000000000001" customHeight="1">
      <c r="A91" s="258" t="s">
        <v>358</v>
      </c>
      <c r="B91" s="213" t="s">
        <v>359</v>
      </c>
    </row>
    <row r="92" spans="1:2" ht="20.100000000000001" customHeight="1">
      <c r="A92" s="258" t="s">
        <v>360</v>
      </c>
      <c r="B92" s="213" t="s">
        <v>361</v>
      </c>
    </row>
    <row r="93" spans="1:2" ht="20.100000000000001" customHeight="1">
      <c r="A93" s="258" t="s">
        <v>362</v>
      </c>
      <c r="B93" s="213" t="s">
        <v>363</v>
      </c>
    </row>
    <row r="94" spans="1:2" ht="20.100000000000001" customHeight="1">
      <c r="A94" s="258" t="s">
        <v>364</v>
      </c>
      <c r="B94" s="213" t="s">
        <v>365</v>
      </c>
    </row>
    <row r="95" spans="1:2" ht="20.100000000000001" customHeight="1">
      <c r="A95" s="258" t="s">
        <v>366</v>
      </c>
      <c r="B95" s="213" t="s">
        <v>367</v>
      </c>
    </row>
    <row r="96" spans="1:2" ht="20.100000000000001" customHeight="1">
      <c r="A96" s="258" t="s">
        <v>368</v>
      </c>
      <c r="B96" s="213" t="s">
        <v>369</v>
      </c>
    </row>
    <row r="97" spans="1:2" ht="20.100000000000001" customHeight="1">
      <c r="A97" s="258" t="s">
        <v>370</v>
      </c>
      <c r="B97" s="213" t="s">
        <v>371</v>
      </c>
    </row>
    <row r="98" spans="1:2" ht="20.100000000000001" customHeight="1">
      <c r="A98" s="258" t="s">
        <v>47</v>
      </c>
      <c r="B98" s="213" t="s">
        <v>372</v>
      </c>
    </row>
    <row r="99" spans="1:2" ht="20.100000000000001" customHeight="1">
      <c r="A99" s="258" t="s">
        <v>373</v>
      </c>
      <c r="B99" s="213" t="s">
        <v>374</v>
      </c>
    </row>
    <row r="100" spans="1:2" ht="20.100000000000001" customHeight="1">
      <c r="A100" s="258" t="s">
        <v>375</v>
      </c>
      <c r="B100" s="213" t="s">
        <v>376</v>
      </c>
    </row>
    <row r="101" spans="1:2" ht="20.100000000000001" customHeight="1">
      <c r="A101" s="258" t="s">
        <v>377</v>
      </c>
      <c r="B101" s="213" t="s">
        <v>378</v>
      </c>
    </row>
    <row r="102" spans="1:2" ht="20.100000000000001" customHeight="1">
      <c r="A102" s="258" t="s">
        <v>379</v>
      </c>
      <c r="B102" s="213" t="s">
        <v>380</v>
      </c>
    </row>
    <row r="103" spans="1:2" ht="20.100000000000001" customHeight="1">
      <c r="A103" s="258" t="s">
        <v>381</v>
      </c>
      <c r="B103" s="213" t="s">
        <v>382</v>
      </c>
    </row>
    <row r="104" spans="1:2" ht="20.100000000000001" customHeight="1">
      <c r="A104" s="258" t="s">
        <v>383</v>
      </c>
      <c r="B104" s="213" t="s">
        <v>384</v>
      </c>
    </row>
    <row r="105" spans="1:2" ht="20.100000000000001" customHeight="1">
      <c r="A105" s="258">
        <v>24</v>
      </c>
      <c r="B105" s="213" t="s">
        <v>385</v>
      </c>
    </row>
    <row r="106" spans="1:2" ht="20.100000000000001" customHeight="1">
      <c r="A106" s="258">
        <v>25</v>
      </c>
      <c r="B106" s="213" t="s">
        <v>386</v>
      </c>
    </row>
    <row r="107" spans="1:2" ht="20.100000000000001" customHeight="1">
      <c r="A107" s="259" t="s">
        <v>387</v>
      </c>
      <c r="B107" s="214" t="s">
        <v>388</v>
      </c>
    </row>
    <row r="108" spans="1:2" ht="20.100000000000001" customHeight="1">
      <c r="A108" s="258" t="s">
        <v>389</v>
      </c>
      <c r="B108" s="213" t="s">
        <v>390</v>
      </c>
    </row>
    <row r="109" spans="1:2" ht="20.100000000000001" customHeight="1">
      <c r="A109" s="258" t="s">
        <v>391</v>
      </c>
      <c r="B109" s="213" t="s">
        <v>392</v>
      </c>
    </row>
    <row r="110" spans="1:2" ht="20.100000000000001" customHeight="1">
      <c r="A110" s="258" t="s">
        <v>393</v>
      </c>
      <c r="B110" s="213" t="s">
        <v>394</v>
      </c>
    </row>
    <row r="111" spans="1:2" ht="20.100000000000001" customHeight="1">
      <c r="A111" s="258" t="s">
        <v>395</v>
      </c>
      <c r="B111" s="213" t="s">
        <v>396</v>
      </c>
    </row>
    <row r="112" spans="1:2" ht="20.100000000000001" customHeight="1">
      <c r="A112" s="258" t="s">
        <v>397</v>
      </c>
      <c r="B112" s="213" t="s">
        <v>398</v>
      </c>
    </row>
    <row r="113" spans="1:2" ht="20.100000000000001" customHeight="1">
      <c r="A113" s="258" t="s">
        <v>399</v>
      </c>
      <c r="B113" s="213" t="s">
        <v>400</v>
      </c>
    </row>
    <row r="114" spans="1:2" ht="20.100000000000001" customHeight="1">
      <c r="A114" s="258" t="s">
        <v>401</v>
      </c>
      <c r="B114" s="213" t="s">
        <v>402</v>
      </c>
    </row>
    <row r="115" spans="1:2" ht="20.100000000000001" customHeight="1">
      <c r="A115" s="258" t="s">
        <v>403</v>
      </c>
      <c r="B115" s="213" t="s">
        <v>404</v>
      </c>
    </row>
    <row r="116" spans="1:2" ht="20.100000000000001" customHeight="1">
      <c r="A116" s="258" t="s">
        <v>405</v>
      </c>
      <c r="B116" s="213" t="s">
        <v>406</v>
      </c>
    </row>
    <row r="117" spans="1:2" ht="20.100000000000001" customHeight="1">
      <c r="A117" s="258" t="s">
        <v>91</v>
      </c>
      <c r="B117" s="213" t="s">
        <v>407</v>
      </c>
    </row>
    <row r="118" spans="1:2" ht="20.100000000000001" customHeight="1">
      <c r="A118" s="258" t="s">
        <v>408</v>
      </c>
      <c r="B118" s="213" t="s">
        <v>409</v>
      </c>
    </row>
    <row r="119" spans="1:2" ht="20.100000000000001" customHeight="1">
      <c r="A119" s="258">
        <v>29</v>
      </c>
      <c r="B119" s="213" t="s">
        <v>410</v>
      </c>
    </row>
    <row r="120" spans="1:2" ht="20.100000000000001" customHeight="1">
      <c r="A120" s="258">
        <v>30</v>
      </c>
      <c r="B120" s="213" t="s">
        <v>411</v>
      </c>
    </row>
    <row r="121" spans="1:2" ht="20.100000000000001" customHeight="1">
      <c r="A121" s="258">
        <v>31</v>
      </c>
      <c r="B121" s="213" t="s">
        <v>412</v>
      </c>
    </row>
    <row r="122" spans="1:2" ht="20.100000000000001" customHeight="1">
      <c r="A122" s="258" t="s">
        <v>413</v>
      </c>
      <c r="B122" s="213" t="s">
        <v>414</v>
      </c>
    </row>
    <row r="123" spans="1:2" ht="20.100000000000001" customHeight="1">
      <c r="A123" s="258" t="s">
        <v>415</v>
      </c>
      <c r="B123" s="213" t="s">
        <v>416</v>
      </c>
    </row>
    <row r="124" spans="1:2" ht="20.100000000000001" customHeight="1">
      <c r="A124" s="258">
        <v>33</v>
      </c>
      <c r="B124" s="213" t="s">
        <v>417</v>
      </c>
    </row>
    <row r="125" spans="1:2" ht="20.100000000000001" customHeight="1">
      <c r="A125" s="258" t="s">
        <v>24</v>
      </c>
      <c r="B125" s="213" t="s">
        <v>418</v>
      </c>
    </row>
    <row r="126" spans="1:2" ht="20.100000000000001" customHeight="1">
      <c r="A126" s="258" t="s">
        <v>79</v>
      </c>
      <c r="B126" s="213" t="s">
        <v>419</v>
      </c>
    </row>
    <row r="127" spans="1:2" ht="20.100000000000001" customHeight="1">
      <c r="A127" s="258" t="s">
        <v>100</v>
      </c>
      <c r="B127" s="213" t="s">
        <v>121</v>
      </c>
    </row>
    <row r="128" spans="1:2" ht="20.100000000000001" customHeight="1">
      <c r="A128" s="258" t="s">
        <v>23</v>
      </c>
      <c r="B128" s="213" t="s">
        <v>420</v>
      </c>
    </row>
    <row r="129" spans="1:2" ht="20.100000000000001" customHeight="1">
      <c r="A129" s="258" t="s">
        <v>421</v>
      </c>
      <c r="B129" s="213" t="s">
        <v>422</v>
      </c>
    </row>
    <row r="130" spans="1:2" ht="20.100000000000001" customHeight="1">
      <c r="A130" s="258" t="s">
        <v>102</v>
      </c>
      <c r="B130" s="213" t="s">
        <v>122</v>
      </c>
    </row>
    <row r="131" spans="1:2" ht="20.100000000000001" customHeight="1">
      <c r="A131" s="258">
        <v>35</v>
      </c>
      <c r="B131" s="213" t="s">
        <v>423</v>
      </c>
    </row>
    <row r="132" spans="1:2" ht="20.100000000000001" customHeight="1">
      <c r="A132" s="258" t="s">
        <v>71</v>
      </c>
      <c r="B132" s="213" t="s">
        <v>424</v>
      </c>
    </row>
    <row r="133" spans="1:2" ht="20.100000000000001" customHeight="1">
      <c r="A133" s="258" t="s">
        <v>425</v>
      </c>
      <c r="B133" s="213" t="s">
        <v>426</v>
      </c>
    </row>
    <row r="134" spans="1:2" ht="20.100000000000001" customHeight="1">
      <c r="A134" s="258" t="s">
        <v>427</v>
      </c>
      <c r="B134" s="213" t="s">
        <v>428</v>
      </c>
    </row>
    <row r="135" spans="1:2" ht="20.100000000000001" customHeight="1">
      <c r="A135" s="258" t="s">
        <v>429</v>
      </c>
      <c r="B135" s="213" t="s">
        <v>430</v>
      </c>
    </row>
    <row r="136" spans="1:2" ht="20.100000000000001" customHeight="1">
      <c r="A136" s="258" t="s">
        <v>431</v>
      </c>
      <c r="B136" s="213" t="s">
        <v>432</v>
      </c>
    </row>
    <row r="137" spans="1:2" ht="20.100000000000001" customHeight="1">
      <c r="A137" s="258">
        <v>37</v>
      </c>
      <c r="B137" s="213" t="s">
        <v>433</v>
      </c>
    </row>
    <row r="138" spans="1:2" ht="20.100000000000001" customHeight="1">
      <c r="A138" s="258" t="s">
        <v>434</v>
      </c>
      <c r="B138" s="213" t="s">
        <v>435</v>
      </c>
    </row>
    <row r="139" spans="1:2" ht="20.100000000000001" customHeight="1">
      <c r="A139" s="258" t="s">
        <v>436</v>
      </c>
      <c r="B139" s="213" t="s">
        <v>437</v>
      </c>
    </row>
    <row r="140" spans="1:2" ht="20.100000000000001" customHeight="1">
      <c r="A140" s="258">
        <v>39</v>
      </c>
      <c r="B140" s="213" t="s">
        <v>438</v>
      </c>
    </row>
    <row r="141" spans="1:2" ht="20.100000000000001" customHeight="1">
      <c r="A141" s="260" t="s">
        <v>97</v>
      </c>
      <c r="B141" s="213" t="s">
        <v>439</v>
      </c>
    </row>
    <row r="142" spans="1:2" ht="20.100000000000001" customHeight="1">
      <c r="A142" s="261" t="s">
        <v>59</v>
      </c>
      <c r="B142" s="214" t="s">
        <v>123</v>
      </c>
    </row>
    <row r="143" spans="1:2" ht="20.100000000000001" customHeight="1">
      <c r="A143" s="260" t="s">
        <v>440</v>
      </c>
      <c r="B143" s="213" t="s">
        <v>441</v>
      </c>
    </row>
    <row r="144" spans="1:2" ht="20.100000000000001" customHeight="1">
      <c r="A144" s="260" t="s">
        <v>50</v>
      </c>
      <c r="B144" s="213" t="s">
        <v>124</v>
      </c>
    </row>
    <row r="145" spans="1:2" ht="20.100000000000001" customHeight="1">
      <c r="A145" s="260" t="s">
        <v>442</v>
      </c>
      <c r="B145" s="213" t="s">
        <v>443</v>
      </c>
    </row>
    <row r="146" spans="1:2" ht="20.100000000000001" customHeight="1">
      <c r="A146" s="260" t="s">
        <v>444</v>
      </c>
      <c r="B146" s="213" t="s">
        <v>445</v>
      </c>
    </row>
    <row r="147" spans="1:2" ht="25.5">
      <c r="A147" s="260" t="s">
        <v>977</v>
      </c>
      <c r="B147" s="421" t="s">
        <v>979</v>
      </c>
    </row>
    <row r="148" spans="1:2" ht="25.5">
      <c r="A148" s="260" t="s">
        <v>978</v>
      </c>
      <c r="B148" s="421" t="s">
        <v>980</v>
      </c>
    </row>
    <row r="149" spans="1:2" ht="38.25">
      <c r="A149" s="260" t="s">
        <v>981</v>
      </c>
      <c r="B149" s="421" t="s">
        <v>982</v>
      </c>
    </row>
    <row r="150" spans="1:2" ht="20.100000000000001" customHeight="1">
      <c r="A150" s="260" t="s">
        <v>42</v>
      </c>
      <c r="B150" s="213" t="s">
        <v>125</v>
      </c>
    </row>
    <row r="151" spans="1:2" ht="20.100000000000001" customHeight="1">
      <c r="A151" s="260" t="s">
        <v>446</v>
      </c>
      <c r="B151" s="213" t="s">
        <v>447</v>
      </c>
    </row>
    <row r="152" spans="1:2" ht="20.100000000000001" customHeight="1">
      <c r="A152" s="260" t="s">
        <v>448</v>
      </c>
      <c r="B152" s="213" t="s">
        <v>449</v>
      </c>
    </row>
    <row r="153" spans="1:2" ht="20.100000000000001" customHeight="1">
      <c r="A153" s="258">
        <v>44</v>
      </c>
      <c r="B153" s="213" t="s">
        <v>450</v>
      </c>
    </row>
    <row r="154" spans="1:2" ht="20.100000000000001" customHeight="1">
      <c r="A154" s="260" t="s">
        <v>451</v>
      </c>
      <c r="B154" s="213" t="s">
        <v>452</v>
      </c>
    </row>
    <row r="155" spans="1:2" ht="20.100000000000001" customHeight="1">
      <c r="A155" s="260" t="s">
        <v>453</v>
      </c>
      <c r="B155" s="213" t="s">
        <v>454</v>
      </c>
    </row>
    <row r="156" spans="1:2" ht="20.100000000000001" customHeight="1">
      <c r="A156" s="260" t="s">
        <v>455</v>
      </c>
      <c r="B156" s="213" t="s">
        <v>456</v>
      </c>
    </row>
    <row r="157" spans="1:2" ht="20.100000000000001" customHeight="1">
      <c r="A157" s="260" t="s">
        <v>61</v>
      </c>
      <c r="B157" s="213" t="s">
        <v>457</v>
      </c>
    </row>
    <row r="158" spans="1:2" ht="20.100000000000001" customHeight="1">
      <c r="A158" s="260" t="s">
        <v>18</v>
      </c>
      <c r="B158" s="213" t="s">
        <v>458</v>
      </c>
    </row>
    <row r="159" spans="1:2" ht="20.100000000000001" customHeight="1">
      <c r="A159" s="260" t="s">
        <v>459</v>
      </c>
      <c r="B159" s="213" t="s">
        <v>460</v>
      </c>
    </row>
    <row r="160" spans="1:2" ht="20.100000000000001" customHeight="1">
      <c r="A160" s="260" t="s">
        <v>461</v>
      </c>
      <c r="B160" s="213" t="s">
        <v>462</v>
      </c>
    </row>
    <row r="161" spans="1:2" ht="20.100000000000001" customHeight="1">
      <c r="A161" s="260" t="s">
        <v>463</v>
      </c>
      <c r="B161" s="213" t="s">
        <v>464</v>
      </c>
    </row>
    <row r="162" spans="1:2" ht="20.100000000000001" customHeight="1">
      <c r="A162" s="260" t="s">
        <v>52</v>
      </c>
      <c r="B162" s="213" t="s">
        <v>126</v>
      </c>
    </row>
    <row r="163" spans="1:2" ht="20.100000000000001" customHeight="1">
      <c r="A163" s="260" t="s">
        <v>465</v>
      </c>
      <c r="B163" s="213" t="s">
        <v>466</v>
      </c>
    </row>
    <row r="164" spans="1:2" ht="20.100000000000001" customHeight="1">
      <c r="A164" s="260" t="s">
        <v>467</v>
      </c>
      <c r="B164" s="213" t="s">
        <v>468</v>
      </c>
    </row>
    <row r="165" spans="1:2" ht="20.100000000000001" customHeight="1">
      <c r="A165" s="260" t="s">
        <v>469</v>
      </c>
      <c r="B165" s="213" t="s">
        <v>470</v>
      </c>
    </row>
    <row r="166" spans="1:2" ht="20.100000000000001" customHeight="1">
      <c r="A166" s="260" t="s">
        <v>471</v>
      </c>
      <c r="B166" s="213" t="s">
        <v>472</v>
      </c>
    </row>
    <row r="167" spans="1:2" ht="20.100000000000001" customHeight="1">
      <c r="A167" s="260" t="s">
        <v>473</v>
      </c>
      <c r="B167" s="213" t="s">
        <v>474</v>
      </c>
    </row>
    <row r="168" spans="1:2" ht="20.100000000000001" customHeight="1">
      <c r="A168" s="260" t="s">
        <v>475</v>
      </c>
      <c r="B168" s="213" t="s">
        <v>476</v>
      </c>
    </row>
    <row r="169" spans="1:2" ht="20.100000000000001" customHeight="1">
      <c r="A169" s="260" t="s">
        <v>477</v>
      </c>
      <c r="B169" s="213" t="s">
        <v>478</v>
      </c>
    </row>
    <row r="170" spans="1:2" ht="20.100000000000001" customHeight="1">
      <c r="A170" s="260" t="s">
        <v>87</v>
      </c>
      <c r="B170" s="213" t="s">
        <v>479</v>
      </c>
    </row>
    <row r="171" spans="1:2" ht="20.100000000000001" customHeight="1">
      <c r="A171" s="260" t="s">
        <v>480</v>
      </c>
      <c r="B171" s="213" t="s">
        <v>481</v>
      </c>
    </row>
    <row r="172" spans="1:2" ht="20.100000000000001" customHeight="1">
      <c r="A172" s="260" t="s">
        <v>94</v>
      </c>
      <c r="B172" s="213" t="s">
        <v>482</v>
      </c>
    </row>
    <row r="173" spans="1:2" ht="20.100000000000001" customHeight="1">
      <c r="A173" s="260" t="s">
        <v>483</v>
      </c>
      <c r="B173" s="213" t="s">
        <v>484</v>
      </c>
    </row>
    <row r="174" spans="1:2" ht="20.100000000000001" customHeight="1">
      <c r="A174" s="260" t="s">
        <v>485</v>
      </c>
      <c r="B174" s="213" t="s">
        <v>486</v>
      </c>
    </row>
    <row r="175" spans="1:2" ht="20.100000000000001" customHeight="1">
      <c r="A175" s="260" t="s">
        <v>487</v>
      </c>
      <c r="B175" s="213" t="s">
        <v>488</v>
      </c>
    </row>
    <row r="176" spans="1:2" ht="20.100000000000001" customHeight="1">
      <c r="A176" s="260" t="s">
        <v>489</v>
      </c>
      <c r="B176" s="213" t="s">
        <v>490</v>
      </c>
    </row>
    <row r="177" spans="1:2" ht="20.100000000000001" customHeight="1">
      <c r="A177" s="258">
        <v>49</v>
      </c>
      <c r="B177" s="213" t="s">
        <v>491</v>
      </c>
    </row>
    <row r="178" spans="1:2" ht="20.100000000000001" customHeight="1">
      <c r="A178" s="258" t="s">
        <v>56</v>
      </c>
      <c r="B178" s="213" t="s">
        <v>492</v>
      </c>
    </row>
    <row r="179" spans="1:2" ht="20.100000000000001" customHeight="1">
      <c r="A179" s="258" t="s">
        <v>493</v>
      </c>
      <c r="B179" s="213" t="s">
        <v>494</v>
      </c>
    </row>
    <row r="180" spans="1:2" ht="20.100000000000001" customHeight="1">
      <c r="A180" s="261" t="s">
        <v>16</v>
      </c>
      <c r="B180" s="214" t="s">
        <v>495</v>
      </c>
    </row>
    <row r="181" spans="1:2" ht="20.100000000000001" customHeight="1">
      <c r="A181" s="260" t="s">
        <v>30</v>
      </c>
      <c r="B181" s="213" t="s">
        <v>496</v>
      </c>
    </row>
    <row r="182" spans="1:2" ht="20.100000000000001" customHeight="1">
      <c r="A182" s="260" t="s">
        <v>497</v>
      </c>
      <c r="B182" s="213" t="s">
        <v>498</v>
      </c>
    </row>
    <row r="183" spans="1:2" ht="20.100000000000001" customHeight="1">
      <c r="A183" s="258">
        <v>51</v>
      </c>
      <c r="B183" s="213" t="s">
        <v>499</v>
      </c>
    </row>
    <row r="184" spans="1:2" ht="20.100000000000001" customHeight="1">
      <c r="A184" s="260" t="s">
        <v>500</v>
      </c>
      <c r="B184" s="213" t="s">
        <v>501</v>
      </c>
    </row>
    <row r="185" spans="1:2" ht="20.100000000000001" customHeight="1">
      <c r="A185" s="260" t="s">
        <v>502</v>
      </c>
      <c r="B185" s="213" t="s">
        <v>503</v>
      </c>
    </row>
    <row r="186" spans="1:2" ht="20.100000000000001" customHeight="1">
      <c r="A186" s="260" t="s">
        <v>35</v>
      </c>
      <c r="B186" s="213" t="s">
        <v>504</v>
      </c>
    </row>
    <row r="187" spans="1:2" ht="20.100000000000001" customHeight="1">
      <c r="A187" s="260" t="s">
        <v>5</v>
      </c>
      <c r="B187" s="213" t="s">
        <v>505</v>
      </c>
    </row>
    <row r="188" spans="1:2" ht="20.100000000000001" customHeight="1">
      <c r="A188" s="260" t="s">
        <v>27</v>
      </c>
      <c r="B188" s="213" t="s">
        <v>506</v>
      </c>
    </row>
    <row r="189" spans="1:2" ht="20.100000000000001" customHeight="1">
      <c r="A189" s="260" t="s">
        <v>507</v>
      </c>
      <c r="B189" s="213" t="s">
        <v>508</v>
      </c>
    </row>
    <row r="190" spans="1:2" ht="20.100000000000001" customHeight="1">
      <c r="A190" s="260" t="s">
        <v>63</v>
      </c>
      <c r="B190" s="213" t="s">
        <v>509</v>
      </c>
    </row>
    <row r="191" spans="1:2" ht="20.100000000000001" customHeight="1">
      <c r="A191" s="260" t="s">
        <v>17</v>
      </c>
      <c r="B191" s="213" t="s">
        <v>510</v>
      </c>
    </row>
    <row r="192" spans="1:2" ht="20.100000000000001" customHeight="1">
      <c r="A192" s="260" t="s">
        <v>21</v>
      </c>
      <c r="B192" s="213" t="s">
        <v>511</v>
      </c>
    </row>
    <row r="193" spans="1:2" ht="20.100000000000001" customHeight="1">
      <c r="A193" s="260" t="s">
        <v>512</v>
      </c>
      <c r="B193" s="213" t="s">
        <v>513</v>
      </c>
    </row>
    <row r="194" spans="1:2" ht="20.100000000000001" customHeight="1">
      <c r="A194" s="260" t="s">
        <v>514</v>
      </c>
      <c r="B194" s="213" t="s">
        <v>515</v>
      </c>
    </row>
    <row r="195" spans="1:2" ht="20.100000000000001" customHeight="1">
      <c r="A195" s="260" t="s">
        <v>516</v>
      </c>
      <c r="B195" s="213" t="s">
        <v>517</v>
      </c>
    </row>
    <row r="196" spans="1:2" ht="20.100000000000001" customHeight="1">
      <c r="A196" s="260" t="s">
        <v>55</v>
      </c>
      <c r="B196" s="213" t="s">
        <v>127</v>
      </c>
    </row>
    <row r="197" spans="1:2" ht="20.100000000000001" customHeight="1">
      <c r="A197" s="258">
        <v>54</v>
      </c>
      <c r="B197" s="213" t="s">
        <v>128</v>
      </c>
    </row>
    <row r="198" spans="1:2" ht="20.100000000000001" customHeight="1">
      <c r="A198" s="258">
        <v>55</v>
      </c>
      <c r="B198" s="213" t="s">
        <v>518</v>
      </c>
    </row>
    <row r="199" spans="1:2" ht="20.100000000000001" customHeight="1">
      <c r="A199" s="258">
        <v>56</v>
      </c>
      <c r="B199" s="213" t="s">
        <v>519</v>
      </c>
    </row>
    <row r="200" spans="1:2" ht="20.100000000000001" customHeight="1">
      <c r="A200" s="260" t="s">
        <v>520</v>
      </c>
      <c r="B200" s="213" t="s">
        <v>521</v>
      </c>
    </row>
    <row r="201" spans="1:2" ht="20.100000000000001" customHeight="1">
      <c r="A201" s="260" t="s">
        <v>522</v>
      </c>
      <c r="B201" s="213" t="s">
        <v>523</v>
      </c>
    </row>
    <row r="202" spans="1:2" ht="20.100000000000001" customHeight="1">
      <c r="A202" s="260" t="s">
        <v>524</v>
      </c>
      <c r="B202" s="213" t="s">
        <v>525</v>
      </c>
    </row>
    <row r="203" spans="1:2" ht="20.100000000000001" customHeight="1">
      <c r="A203" s="260" t="s">
        <v>53</v>
      </c>
      <c r="B203" s="213" t="s">
        <v>221</v>
      </c>
    </row>
    <row r="204" spans="1:2" ht="20.100000000000001" customHeight="1">
      <c r="A204" s="260" t="s">
        <v>526</v>
      </c>
      <c r="B204" s="213" t="s">
        <v>527</v>
      </c>
    </row>
    <row r="205" spans="1:2" ht="20.100000000000001" customHeight="1">
      <c r="A205" s="260" t="s">
        <v>528</v>
      </c>
      <c r="B205" s="213" t="s">
        <v>529</v>
      </c>
    </row>
    <row r="206" spans="1:2" ht="20.100000000000001" customHeight="1">
      <c r="A206" s="260" t="s">
        <v>530</v>
      </c>
      <c r="B206" s="213" t="s">
        <v>531</v>
      </c>
    </row>
    <row r="207" spans="1:2" ht="20.100000000000001" customHeight="1">
      <c r="A207" s="260" t="s">
        <v>532</v>
      </c>
      <c r="B207" s="213" t="s">
        <v>533</v>
      </c>
    </row>
    <row r="208" spans="1:2" ht="20.100000000000001" customHeight="1">
      <c r="A208" s="260" t="s">
        <v>534</v>
      </c>
      <c r="B208" s="213" t="s">
        <v>535</v>
      </c>
    </row>
    <row r="209" spans="1:2" ht="20.100000000000001" customHeight="1">
      <c r="A209" s="258">
        <v>59</v>
      </c>
      <c r="B209" s="213" t="s">
        <v>536</v>
      </c>
    </row>
    <row r="210" spans="1:2" ht="20.100000000000001" customHeight="1">
      <c r="A210" s="258">
        <v>60</v>
      </c>
      <c r="B210" s="213" t="s">
        <v>537</v>
      </c>
    </row>
    <row r="211" spans="1:2" ht="20.100000000000001" customHeight="1">
      <c r="A211" s="258">
        <v>61</v>
      </c>
      <c r="B211" s="213" t="s">
        <v>538</v>
      </c>
    </row>
    <row r="212" spans="1:2" ht="20.100000000000001" customHeight="1">
      <c r="A212" s="258">
        <v>62</v>
      </c>
      <c r="B212" s="213" t="s">
        <v>539</v>
      </c>
    </row>
    <row r="213" spans="1:2" ht="20.100000000000001" customHeight="1">
      <c r="A213" s="260" t="s">
        <v>540</v>
      </c>
      <c r="B213" s="213" t="s">
        <v>541</v>
      </c>
    </row>
    <row r="214" spans="1:2" ht="20.100000000000001" customHeight="1">
      <c r="A214" s="260" t="s">
        <v>49</v>
      </c>
      <c r="B214" s="213" t="s">
        <v>129</v>
      </c>
    </row>
    <row r="215" spans="1:2" ht="20.100000000000001" customHeight="1">
      <c r="A215" s="261" t="s">
        <v>542</v>
      </c>
      <c r="B215" s="214" t="s">
        <v>543</v>
      </c>
    </row>
    <row r="216" spans="1:2" ht="20.100000000000001" customHeight="1">
      <c r="A216" s="260" t="s">
        <v>544</v>
      </c>
      <c r="B216" s="213" t="s">
        <v>545</v>
      </c>
    </row>
    <row r="217" spans="1:2" ht="20.100000000000001" customHeight="1">
      <c r="A217" s="260" t="s">
        <v>546</v>
      </c>
      <c r="B217" s="213" t="s">
        <v>547</v>
      </c>
    </row>
    <row r="218" spans="1:2" ht="20.100000000000001" customHeight="1">
      <c r="A218" s="260" t="s">
        <v>548</v>
      </c>
      <c r="B218" s="213" t="s">
        <v>549</v>
      </c>
    </row>
    <row r="219" spans="1:2" ht="20.100000000000001" customHeight="1">
      <c r="A219" s="260" t="s">
        <v>550</v>
      </c>
      <c r="B219" s="213" t="s">
        <v>551</v>
      </c>
    </row>
    <row r="220" spans="1:2" ht="20.100000000000001" customHeight="1">
      <c r="A220" s="260" t="s">
        <v>552</v>
      </c>
      <c r="B220" s="213" t="s">
        <v>553</v>
      </c>
    </row>
    <row r="221" spans="1:2" ht="20.100000000000001" customHeight="1">
      <c r="A221" s="260" t="s">
        <v>72</v>
      </c>
      <c r="B221" s="213" t="s">
        <v>130</v>
      </c>
    </row>
    <row r="222" spans="1:2" ht="20.100000000000001" customHeight="1">
      <c r="A222" s="260" t="s">
        <v>554</v>
      </c>
      <c r="B222" s="213" t="s">
        <v>555</v>
      </c>
    </row>
    <row r="223" spans="1:2" ht="20.100000000000001" customHeight="1">
      <c r="A223" s="260" t="s">
        <v>40</v>
      </c>
      <c r="B223" s="213" t="s">
        <v>556</v>
      </c>
    </row>
    <row r="224" spans="1:2" ht="20.100000000000001" customHeight="1">
      <c r="A224" s="260" t="s">
        <v>557</v>
      </c>
      <c r="B224" s="213" t="s">
        <v>558</v>
      </c>
    </row>
    <row r="225" spans="1:2" ht="20.100000000000001" customHeight="1">
      <c r="A225" s="260" t="s">
        <v>559</v>
      </c>
      <c r="B225" s="213" t="s">
        <v>560</v>
      </c>
    </row>
    <row r="226" spans="1:2" ht="20.100000000000001" customHeight="1">
      <c r="A226" s="260" t="s">
        <v>92</v>
      </c>
      <c r="B226" s="213" t="s">
        <v>131</v>
      </c>
    </row>
    <row r="227" spans="1:2" ht="20.100000000000001" customHeight="1">
      <c r="A227" s="260" t="s">
        <v>101</v>
      </c>
      <c r="B227" s="213" t="s">
        <v>561</v>
      </c>
    </row>
    <row r="228" spans="1:2" ht="20.100000000000001" customHeight="1">
      <c r="A228" s="260" t="s">
        <v>105</v>
      </c>
      <c r="B228" s="213" t="s">
        <v>132</v>
      </c>
    </row>
    <row r="229" spans="1:2" ht="20.100000000000001" customHeight="1">
      <c r="A229" s="260" t="s">
        <v>13</v>
      </c>
      <c r="B229" s="213" t="s">
        <v>562</v>
      </c>
    </row>
    <row r="230" spans="1:2" ht="20.100000000000001" customHeight="1">
      <c r="A230" s="260" t="s">
        <v>39</v>
      </c>
      <c r="B230" s="213" t="s">
        <v>133</v>
      </c>
    </row>
    <row r="231" spans="1:2" ht="20.100000000000001" customHeight="1">
      <c r="A231" s="260" t="s">
        <v>46</v>
      </c>
      <c r="B231" s="213" t="s">
        <v>563</v>
      </c>
    </row>
    <row r="232" spans="1:2" ht="20.100000000000001" customHeight="1">
      <c r="A232" s="258">
        <v>65</v>
      </c>
      <c r="B232" s="213" t="s">
        <v>564</v>
      </c>
    </row>
    <row r="233" spans="1:2" ht="20.100000000000001" customHeight="1">
      <c r="A233" s="258">
        <v>66</v>
      </c>
      <c r="B233" s="213" t="s">
        <v>565</v>
      </c>
    </row>
    <row r="234" spans="1:2" ht="20.100000000000001" customHeight="1">
      <c r="A234" s="260" t="s">
        <v>566</v>
      </c>
      <c r="B234" s="213" t="s">
        <v>567</v>
      </c>
    </row>
    <row r="235" spans="1:2" ht="20.100000000000001" customHeight="1">
      <c r="A235" s="260" t="s">
        <v>568</v>
      </c>
      <c r="B235" s="213" t="s">
        <v>569</v>
      </c>
    </row>
    <row r="236" spans="1:2" ht="20.100000000000001" customHeight="1">
      <c r="A236" s="260" t="s">
        <v>570</v>
      </c>
      <c r="B236" s="213" t="s">
        <v>571</v>
      </c>
    </row>
    <row r="237" spans="1:2" ht="20.100000000000001" customHeight="1">
      <c r="A237" s="260" t="s">
        <v>572</v>
      </c>
      <c r="B237" s="213" t="s">
        <v>573</v>
      </c>
    </row>
    <row r="238" spans="1:2" ht="20.100000000000001" customHeight="1">
      <c r="A238" s="260" t="s">
        <v>574</v>
      </c>
      <c r="B238" s="213" t="s">
        <v>575</v>
      </c>
    </row>
    <row r="239" spans="1:2" ht="20.100000000000001" customHeight="1">
      <c r="A239" s="260" t="s">
        <v>576</v>
      </c>
      <c r="B239" s="213" t="s">
        <v>577</v>
      </c>
    </row>
    <row r="240" spans="1:2" ht="20.100000000000001" customHeight="1">
      <c r="A240" s="260" t="s">
        <v>58</v>
      </c>
      <c r="B240" s="213" t="s">
        <v>578</v>
      </c>
    </row>
    <row r="241" spans="1:2" ht="20.100000000000001" customHeight="1">
      <c r="A241" s="260" t="s">
        <v>579</v>
      </c>
      <c r="B241" s="213" t="s">
        <v>580</v>
      </c>
    </row>
    <row r="242" spans="1:2" ht="20.100000000000001" customHeight="1">
      <c r="A242" s="258">
        <v>68</v>
      </c>
      <c r="B242" s="213" t="s">
        <v>581</v>
      </c>
    </row>
    <row r="243" spans="1:2" ht="20.100000000000001" customHeight="1">
      <c r="A243" s="258">
        <v>69</v>
      </c>
      <c r="B243" s="213" t="s">
        <v>582</v>
      </c>
    </row>
    <row r="244" spans="1:2" ht="20.100000000000001" customHeight="1">
      <c r="A244" s="258">
        <v>70</v>
      </c>
      <c r="B244" s="213" t="s">
        <v>583</v>
      </c>
    </row>
    <row r="245" spans="1:2" ht="20.100000000000001" customHeight="1">
      <c r="A245" s="258">
        <v>71</v>
      </c>
      <c r="B245" s="213" t="s">
        <v>584</v>
      </c>
    </row>
    <row r="246" spans="1:2" ht="20.100000000000001" customHeight="1">
      <c r="A246" s="258">
        <v>72</v>
      </c>
      <c r="B246" s="213" t="s">
        <v>585</v>
      </c>
    </row>
    <row r="247" spans="1:2" ht="20.100000000000001" customHeight="1">
      <c r="A247" s="258">
        <v>73</v>
      </c>
      <c r="B247" s="213" t="s">
        <v>586</v>
      </c>
    </row>
    <row r="248" spans="1:2" ht="20.100000000000001" customHeight="1">
      <c r="A248" s="260" t="s">
        <v>587</v>
      </c>
      <c r="B248" s="213" t="s">
        <v>588</v>
      </c>
    </row>
    <row r="249" spans="1:2" ht="20.100000000000001" customHeight="1">
      <c r="A249" s="260" t="s">
        <v>589</v>
      </c>
      <c r="B249" s="213" t="s">
        <v>590</v>
      </c>
    </row>
    <row r="250" spans="1:2" ht="20.100000000000001" customHeight="1">
      <c r="A250" s="261" t="s">
        <v>9</v>
      </c>
      <c r="B250" s="214" t="s">
        <v>591</v>
      </c>
    </row>
    <row r="251" spans="1:2" ht="20.100000000000001" customHeight="1">
      <c r="A251" s="260" t="s">
        <v>592</v>
      </c>
      <c r="B251" s="213" t="s">
        <v>593</v>
      </c>
    </row>
    <row r="252" spans="1:2" ht="20.100000000000001" customHeight="1">
      <c r="A252" s="260" t="s">
        <v>594</v>
      </c>
      <c r="B252" s="213" t="s">
        <v>595</v>
      </c>
    </row>
    <row r="253" spans="1:2" ht="20.100000000000001" customHeight="1">
      <c r="A253" s="260" t="s">
        <v>596</v>
      </c>
      <c r="B253" s="213" t="s">
        <v>597</v>
      </c>
    </row>
    <row r="254" spans="1:2" ht="20.100000000000001" customHeight="1">
      <c r="A254" s="260" t="s">
        <v>598</v>
      </c>
      <c r="B254" s="213" t="s">
        <v>599</v>
      </c>
    </row>
    <row r="255" spans="1:2" ht="20.100000000000001" customHeight="1">
      <c r="A255" s="260" t="s">
        <v>600</v>
      </c>
      <c r="B255" s="213" t="s">
        <v>601</v>
      </c>
    </row>
    <row r="256" spans="1:2" ht="20.100000000000001" customHeight="1">
      <c r="A256" s="260" t="s">
        <v>29</v>
      </c>
      <c r="B256" s="213" t="s">
        <v>602</v>
      </c>
    </row>
    <row r="257" spans="1:2" ht="20.100000000000001" customHeight="1">
      <c r="A257" s="260" t="s">
        <v>603</v>
      </c>
      <c r="B257" s="213" t="s">
        <v>604</v>
      </c>
    </row>
    <row r="258" spans="1:2" ht="20.100000000000001" customHeight="1">
      <c r="A258" s="260" t="s">
        <v>20</v>
      </c>
      <c r="B258" s="213" t="s">
        <v>605</v>
      </c>
    </row>
    <row r="259" spans="1:2" ht="20.100000000000001" customHeight="1">
      <c r="A259" s="260" t="s">
        <v>60</v>
      </c>
      <c r="B259" s="213" t="s">
        <v>606</v>
      </c>
    </row>
    <row r="260" spans="1:2" ht="20.100000000000001" customHeight="1">
      <c r="A260" s="260" t="s">
        <v>104</v>
      </c>
      <c r="B260" s="213" t="s">
        <v>607</v>
      </c>
    </row>
    <row r="261" spans="1:2" ht="20.100000000000001" customHeight="1">
      <c r="A261" s="260" t="s">
        <v>73</v>
      </c>
      <c r="B261" s="213" t="s">
        <v>608</v>
      </c>
    </row>
    <row r="262" spans="1:2" ht="20.100000000000001" customHeight="1">
      <c r="A262" s="260" t="s">
        <v>609</v>
      </c>
      <c r="B262" s="213" t="s">
        <v>610</v>
      </c>
    </row>
    <row r="263" spans="1:2" ht="20.100000000000001" customHeight="1">
      <c r="A263" s="260" t="s">
        <v>611</v>
      </c>
      <c r="B263" s="213" t="s">
        <v>612</v>
      </c>
    </row>
    <row r="264" spans="1:2" ht="20.100000000000001" customHeight="1">
      <c r="A264" s="258">
        <v>80</v>
      </c>
      <c r="B264" s="213" t="s">
        <v>613</v>
      </c>
    </row>
    <row r="265" spans="1:2" ht="20.100000000000001" customHeight="1">
      <c r="A265" s="260" t="s">
        <v>614</v>
      </c>
      <c r="B265" s="213" t="s">
        <v>615</v>
      </c>
    </row>
    <row r="266" spans="1:2" ht="20.100000000000001" customHeight="1">
      <c r="A266" s="258" t="s">
        <v>616</v>
      </c>
      <c r="B266" s="213" t="s">
        <v>617</v>
      </c>
    </row>
    <row r="267" spans="1:2" ht="20.100000000000001" customHeight="1">
      <c r="A267" s="260" t="s">
        <v>618</v>
      </c>
      <c r="B267" s="213" t="s">
        <v>619</v>
      </c>
    </row>
    <row r="268" spans="1:2" ht="20.100000000000001" customHeight="1">
      <c r="A268" s="258">
        <v>82</v>
      </c>
      <c r="B268" s="213" t="s">
        <v>620</v>
      </c>
    </row>
    <row r="269" spans="1:2" ht="20.100000000000001" customHeight="1">
      <c r="A269" s="258">
        <v>83</v>
      </c>
      <c r="B269" s="215" t="s">
        <v>621</v>
      </c>
    </row>
    <row r="270" spans="1:2" ht="20.100000000000001" customHeight="1">
      <c r="A270" s="260" t="s">
        <v>31</v>
      </c>
      <c r="B270" s="213" t="s">
        <v>622</v>
      </c>
    </row>
    <row r="271" spans="1:2" ht="20.100000000000001" customHeight="1">
      <c r="A271" s="260" t="s">
        <v>623</v>
      </c>
      <c r="B271" s="213" t="s">
        <v>624</v>
      </c>
    </row>
    <row r="272" spans="1:2" ht="20.100000000000001" customHeight="1">
      <c r="A272" s="260" t="s">
        <v>625</v>
      </c>
      <c r="B272" s="213" t="s">
        <v>626</v>
      </c>
    </row>
    <row r="273" spans="1:2" ht="20.100000000000001" customHeight="1">
      <c r="A273" s="258" t="s">
        <v>627</v>
      </c>
      <c r="B273" s="213" t="s">
        <v>628</v>
      </c>
    </row>
    <row r="274" spans="1:2" ht="20.100000000000001" customHeight="1">
      <c r="A274" s="260" t="s">
        <v>629</v>
      </c>
      <c r="B274" s="213" t="s">
        <v>630</v>
      </c>
    </row>
    <row r="275" spans="1:2" ht="20.100000000000001" customHeight="1">
      <c r="A275" s="258">
        <v>85</v>
      </c>
      <c r="B275" s="213" t="s">
        <v>631</v>
      </c>
    </row>
    <row r="276" spans="1:2" ht="20.100000000000001" customHeight="1">
      <c r="A276" s="258">
        <v>86</v>
      </c>
      <c r="B276" s="213" t="s">
        <v>632</v>
      </c>
    </row>
    <row r="277" spans="1:2" ht="20.100000000000001" customHeight="1">
      <c r="A277" s="260" t="s">
        <v>633</v>
      </c>
      <c r="B277" s="213" t="s">
        <v>634</v>
      </c>
    </row>
    <row r="278" spans="1:2" ht="20.100000000000001" customHeight="1">
      <c r="A278" s="260" t="s">
        <v>635</v>
      </c>
      <c r="B278" s="213" t="s">
        <v>636</v>
      </c>
    </row>
    <row r="279" spans="1:2" ht="20.100000000000001" customHeight="1">
      <c r="A279" s="260" t="s">
        <v>637</v>
      </c>
      <c r="B279" s="213" t="s">
        <v>638</v>
      </c>
    </row>
    <row r="280" spans="1:2" ht="20.100000000000001" customHeight="1">
      <c r="A280" s="260" t="s">
        <v>639</v>
      </c>
      <c r="B280" s="213" t="s">
        <v>640</v>
      </c>
    </row>
    <row r="281" spans="1:2" ht="20.100000000000001" customHeight="1">
      <c r="A281" s="260" t="s">
        <v>641</v>
      </c>
      <c r="B281" s="213" t="s">
        <v>642</v>
      </c>
    </row>
    <row r="282" spans="1:2" ht="20.100000000000001" customHeight="1">
      <c r="A282" s="260" t="s">
        <v>643</v>
      </c>
      <c r="B282" s="213" t="s">
        <v>644</v>
      </c>
    </row>
    <row r="283" spans="1:2" ht="20.100000000000001" customHeight="1">
      <c r="A283" s="260" t="s">
        <v>80</v>
      </c>
      <c r="B283" s="213" t="s">
        <v>645</v>
      </c>
    </row>
    <row r="284" spans="1:2" ht="20.100000000000001" customHeight="1">
      <c r="A284" s="258">
        <v>88</v>
      </c>
      <c r="B284" s="213" t="s">
        <v>646</v>
      </c>
    </row>
    <row r="285" spans="1:2" ht="20.100000000000001" customHeight="1">
      <c r="A285" s="259" t="s">
        <v>647</v>
      </c>
      <c r="B285" s="214" t="s">
        <v>648</v>
      </c>
    </row>
    <row r="286" spans="1:2" ht="20.100000000000001" customHeight="1">
      <c r="A286" s="258" t="s">
        <v>1</v>
      </c>
      <c r="B286" s="213" t="s">
        <v>649</v>
      </c>
    </row>
    <row r="287" spans="1:2" ht="20.100000000000001" customHeight="1">
      <c r="A287" s="258" t="s">
        <v>650</v>
      </c>
      <c r="B287" s="216" t="s">
        <v>651</v>
      </c>
    </row>
    <row r="288" spans="1:2" ht="20.100000000000001" customHeight="1">
      <c r="A288" s="258">
        <v>89</v>
      </c>
      <c r="B288" s="213" t="s">
        <v>652</v>
      </c>
    </row>
    <row r="289" spans="1:2" ht="20.100000000000001" customHeight="1">
      <c r="A289" s="258">
        <v>90</v>
      </c>
      <c r="B289" s="213" t="s">
        <v>653</v>
      </c>
    </row>
    <row r="290" spans="1:2" ht="20.100000000000001" customHeight="1">
      <c r="A290" s="260" t="s">
        <v>654</v>
      </c>
      <c r="B290" s="213" t="s">
        <v>655</v>
      </c>
    </row>
    <row r="291" spans="1:2" ht="20.100000000000001" customHeight="1">
      <c r="A291" s="260" t="s">
        <v>656</v>
      </c>
      <c r="B291" s="213" t="s">
        <v>657</v>
      </c>
    </row>
    <row r="292" spans="1:2" ht="20.100000000000001" customHeight="1">
      <c r="A292" s="258">
        <v>92</v>
      </c>
      <c r="B292" s="213" t="s">
        <v>134</v>
      </c>
    </row>
    <row r="293" spans="1:2" ht="20.100000000000001" customHeight="1">
      <c r="A293" s="258">
        <v>93</v>
      </c>
      <c r="B293" s="213" t="s">
        <v>658</v>
      </c>
    </row>
    <row r="294" spans="1:2" ht="20.100000000000001" customHeight="1">
      <c r="A294" s="258">
        <v>94</v>
      </c>
      <c r="B294" s="213" t="s">
        <v>659</v>
      </c>
    </row>
    <row r="295" spans="1:2" ht="20.100000000000001" customHeight="1">
      <c r="A295" s="260" t="s">
        <v>11</v>
      </c>
      <c r="B295" s="213" t="s">
        <v>660</v>
      </c>
    </row>
    <row r="296" spans="1:2" ht="20.100000000000001" customHeight="1">
      <c r="A296" s="260" t="s">
        <v>661</v>
      </c>
      <c r="B296" s="213" t="s">
        <v>662</v>
      </c>
    </row>
    <row r="297" spans="1:2" ht="20.100000000000001" customHeight="1">
      <c r="A297" s="260" t="s">
        <v>663</v>
      </c>
      <c r="B297" s="213" t="s">
        <v>664</v>
      </c>
    </row>
    <row r="298" spans="1:2" ht="20.100000000000001" customHeight="1">
      <c r="A298" s="260" t="s">
        <v>665</v>
      </c>
      <c r="B298" s="213" t="s">
        <v>666</v>
      </c>
    </row>
    <row r="299" spans="1:2" ht="20.100000000000001" customHeight="1">
      <c r="A299" s="258">
        <v>96</v>
      </c>
      <c r="B299" s="213" t="s">
        <v>667</v>
      </c>
    </row>
    <row r="300" spans="1:2" ht="20.100000000000001" customHeight="1">
      <c r="A300" s="258">
        <v>97</v>
      </c>
      <c r="B300" s="213" t="s">
        <v>668</v>
      </c>
    </row>
    <row r="301" spans="1:2" ht="20.100000000000001" customHeight="1">
      <c r="A301" s="258">
        <v>98</v>
      </c>
      <c r="B301" s="213" t="s">
        <v>669</v>
      </c>
    </row>
    <row r="302" spans="1:2" ht="20.100000000000001" customHeight="1">
      <c r="A302" s="258">
        <v>99</v>
      </c>
      <c r="B302" s="213" t="s">
        <v>670</v>
      </c>
    </row>
    <row r="303" spans="1:2" ht="20.100000000000001" customHeight="1">
      <c r="A303" s="260" t="s">
        <v>671</v>
      </c>
      <c r="B303" s="213" t="s">
        <v>672</v>
      </c>
    </row>
    <row r="304" spans="1:2" ht="20.100000000000001" customHeight="1">
      <c r="A304" s="260" t="s">
        <v>673</v>
      </c>
      <c r="B304" s="213" t="s">
        <v>674</v>
      </c>
    </row>
    <row r="305" spans="1:2" ht="20.100000000000001" customHeight="1">
      <c r="A305" s="260" t="s">
        <v>675</v>
      </c>
      <c r="B305" s="213" t="s">
        <v>676</v>
      </c>
    </row>
    <row r="306" spans="1:2" ht="20.100000000000001" customHeight="1">
      <c r="A306" s="260" t="s">
        <v>677</v>
      </c>
      <c r="B306" s="213" t="s">
        <v>678</v>
      </c>
    </row>
    <row r="307" spans="1:2" ht="20.100000000000001" customHeight="1">
      <c r="A307" s="260" t="s">
        <v>62</v>
      </c>
      <c r="B307" s="213" t="s">
        <v>679</v>
      </c>
    </row>
    <row r="308" spans="1:2" ht="20.100000000000001" customHeight="1">
      <c r="A308" s="260" t="s">
        <v>34</v>
      </c>
      <c r="B308" s="213" t="s">
        <v>680</v>
      </c>
    </row>
    <row r="309" spans="1:2" ht="20.100000000000001" customHeight="1">
      <c r="A309" s="258">
        <v>101</v>
      </c>
      <c r="B309" s="213" t="s">
        <v>681</v>
      </c>
    </row>
    <row r="310" spans="1:2" ht="20.100000000000001" customHeight="1">
      <c r="A310" s="258">
        <v>102</v>
      </c>
      <c r="B310" s="213" t="s">
        <v>682</v>
      </c>
    </row>
    <row r="311" spans="1:2" ht="20.100000000000001" customHeight="1">
      <c r="A311" s="260" t="s">
        <v>683</v>
      </c>
      <c r="B311" s="213" t="s">
        <v>684</v>
      </c>
    </row>
    <row r="312" spans="1:2" ht="20.100000000000001" customHeight="1">
      <c r="A312" s="260" t="s">
        <v>685</v>
      </c>
      <c r="B312" s="213" t="s">
        <v>686</v>
      </c>
    </row>
    <row r="313" spans="1:2" ht="20.100000000000001" customHeight="1">
      <c r="A313" s="260" t="s">
        <v>687</v>
      </c>
      <c r="B313" s="213" t="s">
        <v>688</v>
      </c>
    </row>
    <row r="314" spans="1:2" ht="20.100000000000001" customHeight="1">
      <c r="A314" s="260" t="s">
        <v>689</v>
      </c>
      <c r="B314" s="213" t="s">
        <v>690</v>
      </c>
    </row>
    <row r="315" spans="1:2" ht="20.100000000000001" customHeight="1">
      <c r="A315" s="258">
        <v>104</v>
      </c>
      <c r="B315" s="213" t="s">
        <v>691</v>
      </c>
    </row>
    <row r="316" spans="1:2" ht="20.100000000000001" customHeight="1">
      <c r="A316" s="258">
        <v>105</v>
      </c>
      <c r="B316" s="213" t="s">
        <v>692</v>
      </c>
    </row>
    <row r="317" spans="1:2" ht="20.100000000000001" customHeight="1">
      <c r="A317" s="258">
        <v>106</v>
      </c>
      <c r="B317" s="213" t="s">
        <v>693</v>
      </c>
    </row>
    <row r="318" spans="1:2" ht="20.100000000000001" customHeight="1">
      <c r="A318" s="262">
        <v>107</v>
      </c>
      <c r="B318" s="217" t="s">
        <v>694</v>
      </c>
    </row>
  </sheetData>
  <pageMargins left="0.55118110236220474" right="0.43307086614173229" top="0.86614173228346458" bottom="0.86614173228346458" header="0.31496062992125984" footer="0.31496062992125984"/>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64"/>
  <sheetViews>
    <sheetView workbookViewId="0">
      <selection sqref="A1:D1"/>
    </sheetView>
  </sheetViews>
  <sheetFormatPr defaultColWidth="10.25" defaultRowHeight="14.25"/>
  <cols>
    <col min="1" max="1" width="4.125" customWidth="1"/>
    <col min="2" max="2" width="7.75" customWidth="1"/>
    <col min="3" max="3" width="3.75" customWidth="1"/>
    <col min="4" max="4" width="87.75" customWidth="1"/>
    <col min="257" max="257" width="4.125" customWidth="1"/>
    <col min="258" max="258" width="7.75" customWidth="1"/>
    <col min="259" max="259" width="3.75" customWidth="1"/>
    <col min="260" max="260" width="87.75" customWidth="1"/>
    <col min="513" max="513" width="4.125" customWidth="1"/>
    <col min="514" max="514" width="7.75" customWidth="1"/>
    <col min="515" max="515" width="3.75" customWidth="1"/>
    <col min="516" max="516" width="87.75" customWidth="1"/>
    <col min="769" max="769" width="4.125" customWidth="1"/>
    <col min="770" max="770" width="7.75" customWidth="1"/>
    <col min="771" max="771" width="3.75" customWidth="1"/>
    <col min="772" max="772" width="87.75" customWidth="1"/>
    <col min="1025" max="1025" width="4.125" customWidth="1"/>
    <col min="1026" max="1026" width="7.75" customWidth="1"/>
    <col min="1027" max="1027" width="3.75" customWidth="1"/>
    <col min="1028" max="1028" width="87.75" customWidth="1"/>
    <col min="1281" max="1281" width="4.125" customWidth="1"/>
    <col min="1282" max="1282" width="7.75" customWidth="1"/>
    <col min="1283" max="1283" width="3.75" customWidth="1"/>
    <col min="1284" max="1284" width="87.75" customWidth="1"/>
    <col min="1537" max="1537" width="4.125" customWidth="1"/>
    <col min="1538" max="1538" width="7.75" customWidth="1"/>
    <col min="1539" max="1539" width="3.75" customWidth="1"/>
    <col min="1540" max="1540" width="87.75" customWidth="1"/>
    <col min="1793" max="1793" width="4.125" customWidth="1"/>
    <col min="1794" max="1794" width="7.75" customWidth="1"/>
    <col min="1795" max="1795" width="3.75" customWidth="1"/>
    <col min="1796" max="1796" width="87.75" customWidth="1"/>
    <col min="2049" max="2049" width="4.125" customWidth="1"/>
    <col min="2050" max="2050" width="7.75" customWidth="1"/>
    <col min="2051" max="2051" width="3.75" customWidth="1"/>
    <col min="2052" max="2052" width="87.75" customWidth="1"/>
    <col min="2305" max="2305" width="4.125" customWidth="1"/>
    <col min="2306" max="2306" width="7.75" customWidth="1"/>
    <col min="2307" max="2307" width="3.75" customWidth="1"/>
    <col min="2308" max="2308" width="87.75" customWidth="1"/>
    <col min="2561" max="2561" width="4.125" customWidth="1"/>
    <col min="2562" max="2562" width="7.75" customWidth="1"/>
    <col min="2563" max="2563" width="3.75" customWidth="1"/>
    <col min="2564" max="2564" width="87.75" customWidth="1"/>
    <col min="2817" max="2817" width="4.125" customWidth="1"/>
    <col min="2818" max="2818" width="7.75" customWidth="1"/>
    <col min="2819" max="2819" width="3.75" customWidth="1"/>
    <col min="2820" max="2820" width="87.75" customWidth="1"/>
    <col min="3073" max="3073" width="4.125" customWidth="1"/>
    <col min="3074" max="3074" width="7.75" customWidth="1"/>
    <col min="3075" max="3075" width="3.75" customWidth="1"/>
    <col min="3076" max="3076" width="87.75" customWidth="1"/>
    <col min="3329" max="3329" width="4.125" customWidth="1"/>
    <col min="3330" max="3330" width="7.75" customWidth="1"/>
    <col min="3331" max="3331" width="3.75" customWidth="1"/>
    <col min="3332" max="3332" width="87.75" customWidth="1"/>
    <col min="3585" max="3585" width="4.125" customWidth="1"/>
    <col min="3586" max="3586" width="7.75" customWidth="1"/>
    <col min="3587" max="3587" width="3.75" customWidth="1"/>
    <col min="3588" max="3588" width="87.75" customWidth="1"/>
    <col min="3841" max="3841" width="4.125" customWidth="1"/>
    <col min="3842" max="3842" width="7.75" customWidth="1"/>
    <col min="3843" max="3843" width="3.75" customWidth="1"/>
    <col min="3844" max="3844" width="87.75" customWidth="1"/>
    <col min="4097" max="4097" width="4.125" customWidth="1"/>
    <col min="4098" max="4098" width="7.75" customWidth="1"/>
    <col min="4099" max="4099" width="3.75" customWidth="1"/>
    <col min="4100" max="4100" width="87.75" customWidth="1"/>
    <col min="4353" max="4353" width="4.125" customWidth="1"/>
    <col min="4354" max="4354" width="7.75" customWidth="1"/>
    <col min="4355" max="4355" width="3.75" customWidth="1"/>
    <col min="4356" max="4356" width="87.75" customWidth="1"/>
    <col min="4609" max="4609" width="4.125" customWidth="1"/>
    <col min="4610" max="4610" width="7.75" customWidth="1"/>
    <col min="4611" max="4611" width="3.75" customWidth="1"/>
    <col min="4612" max="4612" width="87.75" customWidth="1"/>
    <col min="4865" max="4865" width="4.125" customWidth="1"/>
    <col min="4866" max="4866" width="7.75" customWidth="1"/>
    <col min="4867" max="4867" width="3.75" customWidth="1"/>
    <col min="4868" max="4868" width="87.75" customWidth="1"/>
    <col min="5121" max="5121" width="4.125" customWidth="1"/>
    <col min="5122" max="5122" width="7.75" customWidth="1"/>
    <col min="5123" max="5123" width="3.75" customWidth="1"/>
    <col min="5124" max="5124" width="87.75" customWidth="1"/>
    <col min="5377" max="5377" width="4.125" customWidth="1"/>
    <col min="5378" max="5378" width="7.75" customWidth="1"/>
    <col min="5379" max="5379" width="3.75" customWidth="1"/>
    <col min="5380" max="5380" width="87.75" customWidth="1"/>
    <col min="5633" max="5633" width="4.125" customWidth="1"/>
    <col min="5634" max="5634" width="7.75" customWidth="1"/>
    <col min="5635" max="5635" width="3.75" customWidth="1"/>
    <col min="5636" max="5636" width="87.75" customWidth="1"/>
    <col min="5889" max="5889" width="4.125" customWidth="1"/>
    <col min="5890" max="5890" width="7.75" customWidth="1"/>
    <col min="5891" max="5891" width="3.75" customWidth="1"/>
    <col min="5892" max="5892" width="87.75" customWidth="1"/>
    <col min="6145" max="6145" width="4.125" customWidth="1"/>
    <col min="6146" max="6146" width="7.75" customWidth="1"/>
    <col min="6147" max="6147" width="3.75" customWidth="1"/>
    <col min="6148" max="6148" width="87.75" customWidth="1"/>
    <col min="6401" max="6401" width="4.125" customWidth="1"/>
    <col min="6402" max="6402" width="7.75" customWidth="1"/>
    <col min="6403" max="6403" width="3.75" customWidth="1"/>
    <col min="6404" max="6404" width="87.75" customWidth="1"/>
    <col min="6657" max="6657" width="4.125" customWidth="1"/>
    <col min="6658" max="6658" width="7.75" customWidth="1"/>
    <col min="6659" max="6659" width="3.75" customWidth="1"/>
    <col min="6660" max="6660" width="87.75" customWidth="1"/>
    <col min="6913" max="6913" width="4.125" customWidth="1"/>
    <col min="6914" max="6914" width="7.75" customWidth="1"/>
    <col min="6915" max="6915" width="3.75" customWidth="1"/>
    <col min="6916" max="6916" width="87.75" customWidth="1"/>
    <col min="7169" max="7169" width="4.125" customWidth="1"/>
    <col min="7170" max="7170" width="7.75" customWidth="1"/>
    <col min="7171" max="7171" width="3.75" customWidth="1"/>
    <col min="7172" max="7172" width="87.75" customWidth="1"/>
    <col min="7425" max="7425" width="4.125" customWidth="1"/>
    <col min="7426" max="7426" width="7.75" customWidth="1"/>
    <col min="7427" max="7427" width="3.75" customWidth="1"/>
    <col min="7428" max="7428" width="87.75" customWidth="1"/>
    <col min="7681" max="7681" width="4.125" customWidth="1"/>
    <col min="7682" max="7682" width="7.75" customWidth="1"/>
    <col min="7683" max="7683" width="3.75" customWidth="1"/>
    <col min="7684" max="7684" width="87.75" customWidth="1"/>
    <col min="7937" max="7937" width="4.125" customWidth="1"/>
    <col min="7938" max="7938" width="7.75" customWidth="1"/>
    <col min="7939" max="7939" width="3.75" customWidth="1"/>
    <col min="7940" max="7940" width="87.75" customWidth="1"/>
    <col min="8193" max="8193" width="4.125" customWidth="1"/>
    <col min="8194" max="8194" width="7.75" customWidth="1"/>
    <col min="8195" max="8195" width="3.75" customWidth="1"/>
    <col min="8196" max="8196" width="87.75" customWidth="1"/>
    <col min="8449" max="8449" width="4.125" customWidth="1"/>
    <col min="8450" max="8450" width="7.75" customWidth="1"/>
    <col min="8451" max="8451" width="3.75" customWidth="1"/>
    <col min="8452" max="8452" width="87.75" customWidth="1"/>
    <col min="8705" max="8705" width="4.125" customWidth="1"/>
    <col min="8706" max="8706" width="7.75" customWidth="1"/>
    <col min="8707" max="8707" width="3.75" customWidth="1"/>
    <col min="8708" max="8708" width="87.75" customWidth="1"/>
    <col min="8961" max="8961" width="4.125" customWidth="1"/>
    <col min="8962" max="8962" width="7.75" customWidth="1"/>
    <col min="8963" max="8963" width="3.75" customWidth="1"/>
    <col min="8964" max="8964" width="87.75" customWidth="1"/>
    <col min="9217" max="9217" width="4.125" customWidth="1"/>
    <col min="9218" max="9218" width="7.75" customWidth="1"/>
    <col min="9219" max="9219" width="3.75" customWidth="1"/>
    <col min="9220" max="9220" width="87.75" customWidth="1"/>
    <col min="9473" max="9473" width="4.125" customWidth="1"/>
    <col min="9474" max="9474" width="7.75" customWidth="1"/>
    <col min="9475" max="9475" width="3.75" customWidth="1"/>
    <col min="9476" max="9476" width="87.75" customWidth="1"/>
    <col min="9729" max="9729" width="4.125" customWidth="1"/>
    <col min="9730" max="9730" width="7.75" customWidth="1"/>
    <col min="9731" max="9731" width="3.75" customWidth="1"/>
    <col min="9732" max="9732" width="87.75" customWidth="1"/>
    <col min="9985" max="9985" width="4.125" customWidth="1"/>
    <col min="9986" max="9986" width="7.75" customWidth="1"/>
    <col min="9987" max="9987" width="3.75" customWidth="1"/>
    <col min="9988" max="9988" width="87.75" customWidth="1"/>
    <col min="10241" max="10241" width="4.125" customWidth="1"/>
    <col min="10242" max="10242" width="7.75" customWidth="1"/>
    <col min="10243" max="10243" width="3.75" customWidth="1"/>
    <col min="10244" max="10244" width="87.75" customWidth="1"/>
    <col min="10497" max="10497" width="4.125" customWidth="1"/>
    <col min="10498" max="10498" width="7.75" customWidth="1"/>
    <col min="10499" max="10499" width="3.75" customWidth="1"/>
    <col min="10500" max="10500" width="87.75" customWidth="1"/>
    <col min="10753" max="10753" width="4.125" customWidth="1"/>
    <col min="10754" max="10754" width="7.75" customWidth="1"/>
    <col min="10755" max="10755" width="3.75" customWidth="1"/>
    <col min="10756" max="10756" width="87.75" customWidth="1"/>
    <col min="11009" max="11009" width="4.125" customWidth="1"/>
    <col min="11010" max="11010" width="7.75" customWidth="1"/>
    <col min="11011" max="11011" width="3.75" customWidth="1"/>
    <col min="11012" max="11012" width="87.75" customWidth="1"/>
    <col min="11265" max="11265" width="4.125" customWidth="1"/>
    <col min="11266" max="11266" width="7.75" customWidth="1"/>
    <col min="11267" max="11267" width="3.75" customWidth="1"/>
    <col min="11268" max="11268" width="87.75" customWidth="1"/>
    <col min="11521" max="11521" width="4.125" customWidth="1"/>
    <col min="11522" max="11522" width="7.75" customWidth="1"/>
    <col min="11523" max="11523" width="3.75" customWidth="1"/>
    <col min="11524" max="11524" width="87.75" customWidth="1"/>
    <col min="11777" max="11777" width="4.125" customWidth="1"/>
    <col min="11778" max="11778" width="7.75" customWidth="1"/>
    <col min="11779" max="11779" width="3.75" customWidth="1"/>
    <col min="11780" max="11780" width="87.75" customWidth="1"/>
    <col min="12033" max="12033" width="4.125" customWidth="1"/>
    <col min="12034" max="12034" width="7.75" customWidth="1"/>
    <col min="12035" max="12035" width="3.75" customWidth="1"/>
    <col min="12036" max="12036" width="87.75" customWidth="1"/>
    <col min="12289" max="12289" width="4.125" customWidth="1"/>
    <col min="12290" max="12290" width="7.75" customWidth="1"/>
    <col min="12291" max="12291" width="3.75" customWidth="1"/>
    <col min="12292" max="12292" width="87.75" customWidth="1"/>
    <col min="12545" max="12545" width="4.125" customWidth="1"/>
    <col min="12546" max="12546" width="7.75" customWidth="1"/>
    <col min="12547" max="12547" width="3.75" customWidth="1"/>
    <col min="12548" max="12548" width="87.75" customWidth="1"/>
    <col min="12801" max="12801" width="4.125" customWidth="1"/>
    <col min="12802" max="12802" width="7.75" customWidth="1"/>
    <col min="12803" max="12803" width="3.75" customWidth="1"/>
    <col min="12804" max="12804" width="87.75" customWidth="1"/>
    <col min="13057" max="13057" width="4.125" customWidth="1"/>
    <col min="13058" max="13058" width="7.75" customWidth="1"/>
    <col min="13059" max="13059" width="3.75" customWidth="1"/>
    <col min="13060" max="13060" width="87.75" customWidth="1"/>
    <col min="13313" max="13313" width="4.125" customWidth="1"/>
    <col min="13314" max="13314" width="7.75" customWidth="1"/>
    <col min="13315" max="13315" width="3.75" customWidth="1"/>
    <col min="13316" max="13316" width="87.75" customWidth="1"/>
    <col min="13569" max="13569" width="4.125" customWidth="1"/>
    <col min="13570" max="13570" width="7.75" customWidth="1"/>
    <col min="13571" max="13571" width="3.75" customWidth="1"/>
    <col min="13572" max="13572" width="87.75" customWidth="1"/>
    <col min="13825" max="13825" width="4.125" customWidth="1"/>
    <col min="13826" max="13826" width="7.75" customWidth="1"/>
    <col min="13827" max="13827" width="3.75" customWidth="1"/>
    <col min="13828" max="13828" width="87.75" customWidth="1"/>
    <col min="14081" max="14081" width="4.125" customWidth="1"/>
    <col min="14082" max="14082" width="7.75" customWidth="1"/>
    <col min="14083" max="14083" width="3.75" customWidth="1"/>
    <col min="14084" max="14084" width="87.75" customWidth="1"/>
    <col min="14337" max="14337" width="4.125" customWidth="1"/>
    <col min="14338" max="14338" width="7.75" customWidth="1"/>
    <col min="14339" max="14339" width="3.75" customWidth="1"/>
    <col min="14340" max="14340" width="87.75" customWidth="1"/>
    <col min="14593" max="14593" width="4.125" customWidth="1"/>
    <col min="14594" max="14594" width="7.75" customWidth="1"/>
    <col min="14595" max="14595" width="3.75" customWidth="1"/>
    <col min="14596" max="14596" width="87.75" customWidth="1"/>
    <col min="14849" max="14849" width="4.125" customWidth="1"/>
    <col min="14850" max="14850" width="7.75" customWidth="1"/>
    <col min="14851" max="14851" width="3.75" customWidth="1"/>
    <col min="14852" max="14852" width="87.75" customWidth="1"/>
    <col min="15105" max="15105" width="4.125" customWidth="1"/>
    <col min="15106" max="15106" width="7.75" customWidth="1"/>
    <col min="15107" max="15107" width="3.75" customWidth="1"/>
    <col min="15108" max="15108" width="87.75" customWidth="1"/>
    <col min="15361" max="15361" width="4.125" customWidth="1"/>
    <col min="15362" max="15362" width="7.75" customWidth="1"/>
    <col min="15363" max="15363" width="3.75" customWidth="1"/>
    <col min="15364" max="15364" width="87.75" customWidth="1"/>
    <col min="15617" max="15617" width="4.125" customWidth="1"/>
    <col min="15618" max="15618" width="7.75" customWidth="1"/>
    <col min="15619" max="15619" width="3.75" customWidth="1"/>
    <col min="15620" max="15620" width="87.75" customWidth="1"/>
    <col min="15873" max="15873" width="4.125" customWidth="1"/>
    <col min="15874" max="15874" width="7.75" customWidth="1"/>
    <col min="15875" max="15875" width="3.75" customWidth="1"/>
    <col min="15876" max="15876" width="87.75" customWidth="1"/>
    <col min="16129" max="16129" width="4.125" customWidth="1"/>
    <col min="16130" max="16130" width="7.75" customWidth="1"/>
    <col min="16131" max="16131" width="3.75" customWidth="1"/>
    <col min="16132" max="16132" width="87.75" customWidth="1"/>
  </cols>
  <sheetData>
    <row r="1" spans="1:4" ht="26.25">
      <c r="A1" s="910" t="s">
        <v>804</v>
      </c>
      <c r="B1" s="910"/>
      <c r="C1" s="910"/>
      <c r="D1" s="910"/>
    </row>
    <row r="2" spans="1:4" ht="24">
      <c r="A2" s="318"/>
      <c r="B2" s="319"/>
      <c r="C2" s="320"/>
      <c r="D2" s="321"/>
    </row>
    <row r="3" spans="1:4" ht="23.25">
      <c r="A3" s="322" t="s">
        <v>805</v>
      </c>
      <c r="B3" s="323" t="s">
        <v>806</v>
      </c>
      <c r="C3" s="324"/>
      <c r="D3" s="325"/>
    </row>
    <row r="4" spans="1:4" ht="24">
      <c r="A4" s="326"/>
      <c r="B4" s="327" t="s">
        <v>208</v>
      </c>
      <c r="C4" s="328"/>
      <c r="D4" s="329" t="s">
        <v>807</v>
      </c>
    </row>
    <row r="5" spans="1:4" ht="24">
      <c r="A5" s="330"/>
      <c r="B5" s="331">
        <v>1</v>
      </c>
      <c r="C5" s="332"/>
      <c r="D5" s="333" t="s">
        <v>808</v>
      </c>
    </row>
    <row r="6" spans="1:4" ht="24">
      <c r="A6" s="330"/>
      <c r="B6" s="331">
        <v>2</v>
      </c>
      <c r="C6" s="332"/>
      <c r="D6" s="333" t="s">
        <v>809</v>
      </c>
    </row>
    <row r="7" spans="1:4" ht="24">
      <c r="A7" s="330"/>
      <c r="B7" s="331">
        <v>9</v>
      </c>
      <c r="C7" s="332"/>
      <c r="D7" s="333" t="s">
        <v>810</v>
      </c>
    </row>
    <row r="8" spans="1:4" ht="22.5">
      <c r="A8" s="334" t="s">
        <v>811</v>
      </c>
      <c r="B8" s="323" t="s">
        <v>812</v>
      </c>
      <c r="C8" s="324"/>
      <c r="D8" s="325"/>
    </row>
    <row r="9" spans="1:4" ht="24">
      <c r="A9" s="335"/>
      <c r="B9" s="327" t="s">
        <v>208</v>
      </c>
      <c r="C9" s="328"/>
      <c r="D9" s="329" t="s">
        <v>807</v>
      </c>
    </row>
    <row r="10" spans="1:4" ht="24">
      <c r="A10" s="330"/>
      <c r="B10" s="331">
        <v>4</v>
      </c>
      <c r="C10" s="332"/>
      <c r="D10" s="333" t="s">
        <v>813</v>
      </c>
    </row>
    <row r="11" spans="1:4" ht="24">
      <c r="A11" s="330"/>
      <c r="B11" s="331">
        <v>5</v>
      </c>
      <c r="C11" s="332"/>
      <c r="D11" s="333" t="s">
        <v>814</v>
      </c>
    </row>
    <row r="12" spans="1:4" ht="24">
      <c r="A12" s="330"/>
      <c r="B12" s="331">
        <v>6</v>
      </c>
      <c r="C12" s="332"/>
      <c r="D12" s="333" t="s">
        <v>815</v>
      </c>
    </row>
    <row r="13" spans="1:4" ht="24">
      <c r="A13" s="330"/>
      <c r="B13" s="331">
        <v>7</v>
      </c>
      <c r="C13" s="332"/>
      <c r="D13" s="333" t="s">
        <v>816</v>
      </c>
    </row>
    <row r="14" spans="1:4" ht="24">
      <c r="A14" s="330"/>
      <c r="B14" s="331">
        <v>8</v>
      </c>
      <c r="C14" s="332"/>
      <c r="D14" s="333" t="s">
        <v>817</v>
      </c>
    </row>
    <row r="15" spans="1:4" ht="24">
      <c r="A15" s="330"/>
      <c r="B15" s="331">
        <v>10</v>
      </c>
      <c r="C15" s="332"/>
      <c r="D15" s="333" t="s">
        <v>818</v>
      </c>
    </row>
    <row r="16" spans="1:4" ht="24">
      <c r="A16" s="330"/>
      <c r="B16" s="331">
        <v>11</v>
      </c>
      <c r="C16" s="332"/>
      <c r="D16" s="333" t="s">
        <v>819</v>
      </c>
    </row>
    <row r="17" spans="1:4" ht="24">
      <c r="A17" s="330"/>
      <c r="B17" s="331">
        <v>12</v>
      </c>
      <c r="C17" s="332"/>
      <c r="D17" s="333" t="s">
        <v>820</v>
      </c>
    </row>
    <row r="18" spans="1:4" ht="24">
      <c r="A18" s="330"/>
      <c r="B18" s="331">
        <v>13</v>
      </c>
      <c r="C18" s="332"/>
      <c r="D18" s="333" t="s">
        <v>821</v>
      </c>
    </row>
    <row r="19" spans="1:4" ht="24">
      <c r="A19" s="330"/>
      <c r="B19" s="331">
        <v>14</v>
      </c>
      <c r="C19" s="332"/>
      <c r="D19" s="333" t="s">
        <v>822</v>
      </c>
    </row>
    <row r="20" spans="1:4" ht="24">
      <c r="A20" s="330"/>
      <c r="B20" s="331">
        <v>15</v>
      </c>
      <c r="C20" s="332"/>
      <c r="D20" s="333" t="s">
        <v>823</v>
      </c>
    </row>
    <row r="21" spans="1:4" ht="22.5">
      <c r="A21" s="334" t="s">
        <v>824</v>
      </c>
      <c r="B21" s="336" t="s">
        <v>825</v>
      </c>
      <c r="C21" s="324"/>
      <c r="D21" s="325"/>
    </row>
    <row r="22" spans="1:4" ht="24">
      <c r="A22" s="335"/>
      <c r="B22" s="327" t="s">
        <v>208</v>
      </c>
      <c r="C22" s="328"/>
      <c r="D22" s="329" t="s">
        <v>807</v>
      </c>
    </row>
    <row r="23" spans="1:4" ht="24">
      <c r="A23" s="330"/>
      <c r="B23" s="331">
        <v>16</v>
      </c>
      <c r="C23" s="332"/>
      <c r="D23" s="333" t="s">
        <v>826</v>
      </c>
    </row>
    <row r="24" spans="1:4" ht="24">
      <c r="A24" s="330"/>
      <c r="B24" s="331">
        <v>17</v>
      </c>
      <c r="C24" s="332"/>
      <c r="D24" s="333" t="s">
        <v>827</v>
      </c>
    </row>
    <row r="25" spans="1:4" ht="24">
      <c r="A25" s="330"/>
      <c r="B25" s="331">
        <v>18</v>
      </c>
      <c r="C25" s="332"/>
      <c r="D25" s="333" t="s">
        <v>828</v>
      </c>
    </row>
    <row r="26" spans="1:4" ht="24">
      <c r="A26" s="330"/>
      <c r="B26" s="331">
        <v>19</v>
      </c>
      <c r="C26" s="332"/>
      <c r="D26" s="333" t="s">
        <v>829</v>
      </c>
    </row>
    <row r="27" spans="1:4" ht="24">
      <c r="A27" s="330"/>
      <c r="B27" s="331">
        <v>20</v>
      </c>
      <c r="C27" s="332"/>
      <c r="D27" s="333" t="s">
        <v>830</v>
      </c>
    </row>
    <row r="28" spans="1:4" ht="22.5">
      <c r="A28" s="334" t="s">
        <v>831</v>
      </c>
      <c r="B28" s="324" t="s">
        <v>832</v>
      </c>
      <c r="C28" s="324"/>
      <c r="D28" s="325"/>
    </row>
    <row r="29" spans="1:4" ht="24">
      <c r="A29" s="337"/>
      <c r="B29" s="327" t="s">
        <v>208</v>
      </c>
      <c r="C29" s="328"/>
      <c r="D29" s="329" t="s">
        <v>807</v>
      </c>
    </row>
    <row r="30" spans="1:4" ht="24">
      <c r="A30" s="330"/>
      <c r="B30" s="331">
        <v>22</v>
      </c>
      <c r="C30" s="332"/>
      <c r="D30" s="333" t="s">
        <v>833</v>
      </c>
    </row>
    <row r="31" spans="1:4" ht="24">
      <c r="A31" s="330"/>
      <c r="B31" s="331">
        <v>23</v>
      </c>
      <c r="C31" s="332"/>
      <c r="D31" s="333" t="s">
        <v>834</v>
      </c>
    </row>
    <row r="32" spans="1:4" ht="24">
      <c r="A32" s="330"/>
      <c r="B32" s="331">
        <v>24</v>
      </c>
      <c r="C32" s="332"/>
      <c r="D32" s="333" t="s">
        <v>835</v>
      </c>
    </row>
    <row r="33" spans="1:4" ht="24">
      <c r="A33" s="330"/>
      <c r="B33" s="331">
        <v>25</v>
      </c>
      <c r="C33" s="332"/>
      <c r="D33" s="333" t="s">
        <v>836</v>
      </c>
    </row>
    <row r="34" spans="1:4" ht="24">
      <c r="A34" s="330"/>
      <c r="B34" s="331">
        <v>26</v>
      </c>
      <c r="C34" s="332"/>
      <c r="D34" s="333" t="s">
        <v>837</v>
      </c>
    </row>
    <row r="35" spans="1:4" ht="24">
      <c r="A35" s="330"/>
      <c r="B35" s="331">
        <v>27</v>
      </c>
      <c r="C35" s="332"/>
      <c r="D35" s="333" t="s">
        <v>838</v>
      </c>
    </row>
    <row r="36" spans="1:4" ht="22.5">
      <c r="A36" s="334" t="s">
        <v>839</v>
      </c>
      <c r="B36" s="324" t="s">
        <v>840</v>
      </c>
      <c r="C36" s="324"/>
      <c r="D36" s="325"/>
    </row>
    <row r="37" spans="1:4" ht="24">
      <c r="A37" s="337"/>
      <c r="B37" s="327" t="s">
        <v>208</v>
      </c>
      <c r="C37" s="328"/>
      <c r="D37" s="329" t="s">
        <v>807</v>
      </c>
    </row>
    <row r="38" spans="1:4" ht="24">
      <c r="A38" s="330"/>
      <c r="B38" s="331">
        <v>28</v>
      </c>
      <c r="C38" s="332"/>
      <c r="D38" s="333" t="s">
        <v>841</v>
      </c>
    </row>
    <row r="39" spans="1:4" ht="22.5">
      <c r="A39" s="336">
        <v>6</v>
      </c>
      <c r="B39" s="323" t="s">
        <v>842</v>
      </c>
      <c r="C39" s="324"/>
      <c r="D39" s="325"/>
    </row>
    <row r="40" spans="1:4" ht="24">
      <c r="A40" s="338"/>
      <c r="B40" s="327" t="s">
        <v>208</v>
      </c>
      <c r="C40" s="328"/>
      <c r="D40" s="329" t="s">
        <v>807</v>
      </c>
    </row>
    <row r="41" spans="1:4" ht="24">
      <c r="A41" s="330"/>
      <c r="B41" s="331">
        <v>29</v>
      </c>
      <c r="C41" s="332"/>
      <c r="D41" s="333" t="s">
        <v>843</v>
      </c>
    </row>
    <row r="42" spans="1:4" ht="24">
      <c r="A42" s="330"/>
      <c r="B42" s="331">
        <v>30</v>
      </c>
      <c r="C42" s="332"/>
      <c r="D42" s="333" t="s">
        <v>844</v>
      </c>
    </row>
    <row r="43" spans="1:4" ht="24">
      <c r="A43" s="330"/>
      <c r="B43" s="331">
        <v>31</v>
      </c>
      <c r="C43" s="332"/>
      <c r="D43" s="333" t="s">
        <v>845</v>
      </c>
    </row>
    <row r="44" spans="1:4" ht="24">
      <c r="A44" s="330"/>
      <c r="B44" s="331">
        <v>32</v>
      </c>
      <c r="C44" s="332"/>
      <c r="D44" s="333" t="s">
        <v>846</v>
      </c>
    </row>
    <row r="45" spans="1:4" ht="24">
      <c r="A45" s="330"/>
      <c r="B45" s="331">
        <v>33</v>
      </c>
      <c r="C45" s="332"/>
      <c r="D45" s="333" t="s">
        <v>847</v>
      </c>
    </row>
    <row r="46" spans="1:4" ht="22.5">
      <c r="A46" s="334" t="s">
        <v>848</v>
      </c>
      <c r="B46" s="324" t="s">
        <v>849</v>
      </c>
      <c r="C46" s="324"/>
      <c r="D46" s="325"/>
    </row>
    <row r="47" spans="1:4" ht="24">
      <c r="A47" s="330"/>
      <c r="B47" s="327" t="s">
        <v>208</v>
      </c>
      <c r="C47" s="328"/>
      <c r="D47" s="329" t="s">
        <v>807</v>
      </c>
    </row>
    <row r="48" spans="1:4" ht="24">
      <c r="A48" s="330"/>
      <c r="B48" s="331">
        <v>34</v>
      </c>
      <c r="C48" s="332"/>
      <c r="D48" s="333" t="s">
        <v>850</v>
      </c>
    </row>
    <row r="49" spans="1:4" ht="24">
      <c r="A49" s="330"/>
      <c r="B49" s="331">
        <v>35</v>
      </c>
      <c r="C49" s="332"/>
      <c r="D49" s="333" t="s">
        <v>851</v>
      </c>
    </row>
    <row r="50" spans="1:4" ht="24">
      <c r="A50" s="330"/>
      <c r="B50" s="331">
        <v>36</v>
      </c>
      <c r="C50" s="332"/>
      <c r="D50" s="333" t="s">
        <v>852</v>
      </c>
    </row>
    <row r="51" spans="1:4" ht="22.5">
      <c r="A51" s="334" t="s">
        <v>853</v>
      </c>
      <c r="B51" s="324" t="s">
        <v>854</v>
      </c>
      <c r="C51" s="324"/>
      <c r="D51" s="325"/>
    </row>
    <row r="52" spans="1:4" ht="24">
      <c r="A52" s="330"/>
      <c r="B52" s="327" t="s">
        <v>208</v>
      </c>
      <c r="C52" s="328"/>
      <c r="D52" s="329" t="s">
        <v>807</v>
      </c>
    </row>
    <row r="53" spans="1:4" ht="24">
      <c r="A53" s="330"/>
      <c r="B53" s="327">
        <v>37</v>
      </c>
      <c r="C53" s="328"/>
      <c r="D53" s="333" t="s">
        <v>855</v>
      </c>
    </row>
    <row r="54" spans="1:4" ht="22.5">
      <c r="A54" s="334" t="s">
        <v>856</v>
      </c>
      <c r="B54" s="324" t="s">
        <v>857</v>
      </c>
      <c r="C54" s="324"/>
      <c r="D54" s="325"/>
    </row>
    <row r="55" spans="1:4" ht="24">
      <c r="A55" s="330"/>
      <c r="B55" s="327" t="s">
        <v>208</v>
      </c>
      <c r="C55" s="328"/>
      <c r="D55" s="329" t="s">
        <v>807</v>
      </c>
    </row>
    <row r="56" spans="1:4" ht="24">
      <c r="A56" s="330"/>
      <c r="B56" s="331">
        <v>38</v>
      </c>
      <c r="C56" s="332"/>
      <c r="D56" s="333" t="s">
        <v>858</v>
      </c>
    </row>
    <row r="57" spans="1:4" ht="24">
      <c r="A57" s="330"/>
      <c r="B57" s="331">
        <v>39</v>
      </c>
      <c r="C57" s="332"/>
      <c r="D57" s="333" t="s">
        <v>859</v>
      </c>
    </row>
    <row r="58" spans="1:4" ht="24">
      <c r="A58" s="330"/>
      <c r="B58" s="331">
        <v>40</v>
      </c>
      <c r="C58" s="332"/>
      <c r="D58" s="333" t="s">
        <v>860</v>
      </c>
    </row>
    <row r="59" spans="1:4" ht="22.5">
      <c r="A59" s="334" t="s">
        <v>861</v>
      </c>
      <c r="B59" s="324" t="s">
        <v>862</v>
      </c>
      <c r="C59" s="324"/>
      <c r="D59" s="325"/>
    </row>
    <row r="60" spans="1:4" ht="24">
      <c r="A60" s="337"/>
      <c r="B60" s="327" t="s">
        <v>208</v>
      </c>
      <c r="C60" s="328"/>
      <c r="D60" s="329" t="s">
        <v>807</v>
      </c>
    </row>
    <row r="61" spans="1:4" ht="24">
      <c r="A61" s="330"/>
      <c r="B61" s="331">
        <v>41</v>
      </c>
      <c r="C61" s="332"/>
      <c r="D61" s="333" t="s">
        <v>863</v>
      </c>
    </row>
    <row r="62" spans="1:4" ht="22.5">
      <c r="A62" s="334" t="s">
        <v>864</v>
      </c>
      <c r="B62" s="324" t="s">
        <v>865</v>
      </c>
      <c r="C62" s="324"/>
      <c r="D62" s="325"/>
    </row>
    <row r="63" spans="1:4" ht="24">
      <c r="A63" s="337"/>
      <c r="B63" s="327" t="s">
        <v>208</v>
      </c>
      <c r="C63" s="328"/>
      <c r="D63" s="329" t="s">
        <v>807</v>
      </c>
    </row>
    <row r="64" spans="1:4" ht="24">
      <c r="A64" s="330"/>
      <c r="B64" s="331">
        <v>42</v>
      </c>
      <c r="C64" s="332"/>
      <c r="D64" s="333" t="s">
        <v>866</v>
      </c>
    </row>
    <row r="65" spans="1:4" ht="24">
      <c r="A65" s="330"/>
      <c r="B65" s="331">
        <v>43</v>
      </c>
      <c r="C65" s="332"/>
      <c r="D65" s="333" t="s">
        <v>867</v>
      </c>
    </row>
    <row r="66" spans="1:4" ht="24">
      <c r="A66" s="330"/>
      <c r="B66" s="331">
        <v>44</v>
      </c>
      <c r="C66" s="332"/>
      <c r="D66" s="333" t="s">
        <v>868</v>
      </c>
    </row>
    <row r="67" spans="1:4" ht="24">
      <c r="A67" s="330"/>
      <c r="B67" s="331">
        <v>45</v>
      </c>
      <c r="C67" s="332"/>
      <c r="D67" s="333" t="s">
        <v>869</v>
      </c>
    </row>
    <row r="68" spans="1:4" ht="24">
      <c r="A68" s="330"/>
      <c r="B68" s="331">
        <v>46</v>
      </c>
      <c r="C68" s="332"/>
      <c r="D68" s="333" t="s">
        <v>870</v>
      </c>
    </row>
    <row r="69" spans="1:4" ht="24">
      <c r="A69" s="330"/>
      <c r="B69" s="331">
        <v>47</v>
      </c>
      <c r="C69" s="332"/>
      <c r="D69" s="333" t="s">
        <v>871</v>
      </c>
    </row>
    <row r="70" spans="1:4" ht="24">
      <c r="A70" s="330"/>
      <c r="B70" s="331">
        <v>48</v>
      </c>
      <c r="C70" s="332"/>
      <c r="D70" s="333" t="s">
        <v>872</v>
      </c>
    </row>
    <row r="71" spans="1:4" ht="22.5">
      <c r="A71" s="334" t="s">
        <v>873</v>
      </c>
      <c r="B71" s="324" t="s">
        <v>874</v>
      </c>
      <c r="C71" s="324"/>
      <c r="D71" s="325"/>
    </row>
    <row r="72" spans="1:4" ht="24">
      <c r="A72" s="337"/>
      <c r="B72" s="327" t="s">
        <v>208</v>
      </c>
      <c r="C72" s="328"/>
      <c r="D72" s="329" t="s">
        <v>807</v>
      </c>
    </row>
    <row r="73" spans="1:4" ht="24">
      <c r="A73" s="330"/>
      <c r="B73" s="331">
        <v>49</v>
      </c>
      <c r="C73" s="332"/>
      <c r="D73" s="333" t="s">
        <v>875</v>
      </c>
    </row>
    <row r="74" spans="1:4" ht="24">
      <c r="A74" s="330"/>
      <c r="B74" s="331">
        <v>50</v>
      </c>
      <c r="C74" s="332"/>
      <c r="D74" s="333" t="s">
        <v>876</v>
      </c>
    </row>
    <row r="75" spans="1:4" ht="22.5">
      <c r="A75" s="334" t="s">
        <v>877</v>
      </c>
      <c r="B75" s="324" t="s">
        <v>878</v>
      </c>
      <c r="C75" s="324"/>
      <c r="D75" s="325"/>
    </row>
    <row r="76" spans="1:4" ht="24">
      <c r="A76" s="330"/>
      <c r="B76" s="327" t="s">
        <v>208</v>
      </c>
      <c r="C76" s="328"/>
      <c r="D76" s="329" t="s">
        <v>807</v>
      </c>
    </row>
    <row r="77" spans="1:4" ht="24">
      <c r="A77" s="330"/>
      <c r="B77" s="331">
        <v>51</v>
      </c>
      <c r="C77" s="332"/>
      <c r="D77" s="339" t="s">
        <v>879</v>
      </c>
    </row>
    <row r="78" spans="1:4" ht="24">
      <c r="A78" s="330"/>
      <c r="B78" s="331">
        <v>52</v>
      </c>
      <c r="C78" s="332"/>
      <c r="D78" s="333" t="s">
        <v>880</v>
      </c>
    </row>
    <row r="79" spans="1:4" ht="22.5">
      <c r="A79" s="334" t="s">
        <v>881</v>
      </c>
      <c r="B79" s="324" t="s">
        <v>882</v>
      </c>
      <c r="C79" s="324"/>
      <c r="D79" s="325"/>
    </row>
    <row r="80" spans="1:4" ht="24">
      <c r="A80" s="330"/>
      <c r="B80" s="327" t="s">
        <v>208</v>
      </c>
      <c r="C80" s="328"/>
      <c r="D80" s="329" t="s">
        <v>807</v>
      </c>
    </row>
    <row r="81" spans="1:4" ht="24">
      <c r="A81" s="330"/>
      <c r="B81" s="331">
        <v>53</v>
      </c>
      <c r="C81" s="332"/>
      <c r="D81" s="333" t="s">
        <v>801</v>
      </c>
    </row>
    <row r="82" spans="1:4" ht="22.5">
      <c r="A82" s="334" t="s">
        <v>883</v>
      </c>
      <c r="B82" s="324" t="s">
        <v>884</v>
      </c>
      <c r="C82" s="324"/>
      <c r="D82" s="325"/>
    </row>
    <row r="83" spans="1:4" ht="24">
      <c r="A83" s="330"/>
      <c r="B83" s="327" t="s">
        <v>208</v>
      </c>
      <c r="C83" s="328"/>
      <c r="D83" s="329" t="s">
        <v>807</v>
      </c>
    </row>
    <row r="84" spans="1:4" ht="24">
      <c r="A84" s="330"/>
      <c r="B84" s="331">
        <v>54</v>
      </c>
      <c r="C84" s="332"/>
      <c r="D84" s="333" t="s">
        <v>885</v>
      </c>
    </row>
    <row r="85" spans="1:4" ht="24">
      <c r="A85" s="330"/>
      <c r="B85" s="331">
        <v>55</v>
      </c>
      <c r="C85" s="332"/>
      <c r="D85" s="333" t="s">
        <v>886</v>
      </c>
    </row>
    <row r="86" spans="1:4" ht="24">
      <c r="A86" s="330"/>
      <c r="B86" s="331">
        <v>56</v>
      </c>
      <c r="C86" s="332"/>
      <c r="D86" s="333" t="s">
        <v>887</v>
      </c>
    </row>
    <row r="87" spans="1:4" ht="24">
      <c r="A87" s="330"/>
      <c r="B87" s="331">
        <v>57</v>
      </c>
      <c r="C87" s="332"/>
      <c r="D87" s="333" t="s">
        <v>888</v>
      </c>
    </row>
    <row r="88" spans="1:4" ht="24">
      <c r="A88" s="330"/>
      <c r="B88" s="331">
        <v>58</v>
      </c>
      <c r="C88" s="332"/>
      <c r="D88" s="333" t="s">
        <v>889</v>
      </c>
    </row>
    <row r="89" spans="1:4" ht="22.5">
      <c r="A89" s="334" t="s">
        <v>890</v>
      </c>
      <c r="B89" s="324" t="s">
        <v>891</v>
      </c>
      <c r="C89" s="324"/>
      <c r="D89" s="325"/>
    </row>
    <row r="90" spans="1:4" ht="24">
      <c r="A90" s="330"/>
      <c r="B90" s="327" t="s">
        <v>208</v>
      </c>
      <c r="C90" s="328"/>
      <c r="D90" s="329" t="s">
        <v>807</v>
      </c>
    </row>
    <row r="91" spans="1:4" ht="24">
      <c r="A91" s="330"/>
      <c r="B91" s="331">
        <v>59</v>
      </c>
      <c r="C91" s="332"/>
      <c r="D91" s="333" t="s">
        <v>892</v>
      </c>
    </row>
    <row r="92" spans="1:4" ht="24">
      <c r="A92" s="330"/>
      <c r="B92" s="331">
        <v>60</v>
      </c>
      <c r="C92" s="332"/>
      <c r="D92" s="339" t="s">
        <v>893</v>
      </c>
    </row>
    <row r="93" spans="1:4" ht="22.5">
      <c r="A93" s="334" t="s">
        <v>799</v>
      </c>
      <c r="B93" s="324" t="s">
        <v>894</v>
      </c>
      <c r="C93" s="324"/>
      <c r="D93" s="340"/>
    </row>
    <row r="94" spans="1:4" ht="24">
      <c r="A94" s="330"/>
      <c r="B94" s="327" t="s">
        <v>208</v>
      </c>
      <c r="C94" s="328"/>
      <c r="D94" s="329" t="s">
        <v>807</v>
      </c>
    </row>
    <row r="95" spans="1:4" ht="24">
      <c r="A95" s="330"/>
      <c r="B95" s="331">
        <v>61</v>
      </c>
      <c r="C95" s="332"/>
      <c r="D95" s="333" t="s">
        <v>895</v>
      </c>
    </row>
    <row r="96" spans="1:4" ht="24">
      <c r="A96" s="330"/>
      <c r="B96" s="331">
        <v>62</v>
      </c>
      <c r="C96" s="332"/>
      <c r="D96" s="339" t="s">
        <v>896</v>
      </c>
    </row>
    <row r="97" spans="1:4" ht="24">
      <c r="A97" s="330"/>
      <c r="B97" s="331">
        <v>63</v>
      </c>
      <c r="C97" s="332"/>
      <c r="D97" s="333" t="s">
        <v>897</v>
      </c>
    </row>
    <row r="98" spans="1:4" ht="24">
      <c r="A98" s="330"/>
      <c r="B98" s="331">
        <v>64</v>
      </c>
      <c r="C98" s="332"/>
      <c r="D98" s="339" t="s">
        <v>898</v>
      </c>
    </row>
    <row r="99" spans="1:4" ht="24">
      <c r="A99" s="330"/>
      <c r="B99" s="331">
        <v>104</v>
      </c>
      <c r="C99" s="332"/>
      <c r="D99" s="339" t="s">
        <v>899</v>
      </c>
    </row>
    <row r="100" spans="1:4" ht="22.5">
      <c r="A100" s="334" t="s">
        <v>900</v>
      </c>
      <c r="B100" s="324" t="s">
        <v>901</v>
      </c>
      <c r="C100" s="324"/>
      <c r="D100" s="325"/>
    </row>
    <row r="101" spans="1:4" ht="24">
      <c r="A101" s="330"/>
      <c r="B101" s="327" t="s">
        <v>208</v>
      </c>
      <c r="C101" s="328"/>
      <c r="D101" s="329" t="s">
        <v>807</v>
      </c>
    </row>
    <row r="102" spans="1:4" ht="24">
      <c r="A102" s="330"/>
      <c r="B102" s="331">
        <v>65</v>
      </c>
      <c r="C102" s="332"/>
      <c r="D102" s="339" t="s">
        <v>902</v>
      </c>
    </row>
    <row r="103" spans="1:4" ht="24">
      <c r="A103" s="330"/>
      <c r="B103" s="331">
        <v>66</v>
      </c>
      <c r="C103" s="332"/>
      <c r="D103" s="339" t="s">
        <v>903</v>
      </c>
    </row>
    <row r="104" spans="1:4" ht="24">
      <c r="A104" s="330"/>
      <c r="B104" s="331">
        <v>67</v>
      </c>
      <c r="C104" s="332"/>
      <c r="D104" s="339" t="s">
        <v>904</v>
      </c>
    </row>
    <row r="105" spans="1:4" ht="24">
      <c r="A105" s="330"/>
      <c r="B105" s="331">
        <v>68</v>
      </c>
      <c r="C105" s="332"/>
      <c r="D105" s="339" t="s">
        <v>905</v>
      </c>
    </row>
    <row r="106" spans="1:4" ht="24">
      <c r="A106" s="330"/>
      <c r="B106" s="331"/>
      <c r="C106" s="332"/>
      <c r="D106" s="339" t="s">
        <v>906</v>
      </c>
    </row>
    <row r="107" spans="1:4" ht="24">
      <c r="A107" s="330"/>
      <c r="B107" s="331">
        <v>69</v>
      </c>
      <c r="C107" s="332"/>
      <c r="D107" s="339" t="s">
        <v>907</v>
      </c>
    </row>
    <row r="108" spans="1:4" ht="24">
      <c r="A108" s="330"/>
      <c r="B108" s="331"/>
      <c r="C108" s="332"/>
      <c r="D108" s="339" t="s">
        <v>908</v>
      </c>
    </row>
    <row r="109" spans="1:4" ht="24">
      <c r="A109" s="330"/>
      <c r="B109" s="331">
        <v>70</v>
      </c>
      <c r="C109" s="332"/>
      <c r="D109" s="339" t="s">
        <v>909</v>
      </c>
    </row>
    <row r="110" spans="1:4" ht="24">
      <c r="A110" s="330"/>
      <c r="B110" s="331"/>
      <c r="C110" s="332"/>
      <c r="D110" s="339" t="s">
        <v>910</v>
      </c>
    </row>
    <row r="111" spans="1:4" ht="22.5">
      <c r="A111" s="334" t="s">
        <v>911</v>
      </c>
      <c r="B111" s="324" t="s">
        <v>912</v>
      </c>
      <c r="C111" s="324"/>
      <c r="D111" s="340"/>
    </row>
    <row r="112" spans="1:4" ht="24">
      <c r="A112" s="330"/>
      <c r="B112" s="327" t="s">
        <v>208</v>
      </c>
      <c r="C112" s="328"/>
      <c r="D112" s="329" t="s">
        <v>807</v>
      </c>
    </row>
    <row r="113" spans="1:4" ht="24">
      <c r="A113" s="330"/>
      <c r="B113" s="331">
        <v>71</v>
      </c>
      <c r="C113" s="332"/>
      <c r="D113" s="339" t="s">
        <v>913</v>
      </c>
    </row>
    <row r="114" spans="1:4" ht="24">
      <c r="A114" s="330"/>
      <c r="B114" s="331"/>
      <c r="C114" s="332"/>
      <c r="D114" s="339" t="s">
        <v>914</v>
      </c>
    </row>
    <row r="115" spans="1:4" ht="24">
      <c r="A115" s="330"/>
      <c r="B115" s="331">
        <v>72</v>
      </c>
      <c r="C115" s="332"/>
      <c r="D115" s="339" t="s">
        <v>915</v>
      </c>
    </row>
    <row r="116" spans="1:4" ht="24">
      <c r="A116" s="330"/>
      <c r="B116" s="331"/>
      <c r="C116" s="332"/>
      <c r="D116" s="339" t="s">
        <v>916</v>
      </c>
    </row>
    <row r="117" spans="1:4" ht="24">
      <c r="A117" s="330"/>
      <c r="B117" s="331">
        <v>73</v>
      </c>
      <c r="C117" s="332"/>
      <c r="D117" s="339" t="s">
        <v>917</v>
      </c>
    </row>
    <row r="118" spans="1:4" ht="24">
      <c r="A118" s="330"/>
      <c r="B118" s="331">
        <v>74</v>
      </c>
      <c r="C118" s="332"/>
      <c r="D118" s="339" t="s">
        <v>918</v>
      </c>
    </row>
    <row r="119" spans="1:4" ht="24">
      <c r="A119" s="330"/>
      <c r="B119" s="331">
        <v>107</v>
      </c>
      <c r="C119" s="332"/>
      <c r="D119" s="333" t="s">
        <v>919</v>
      </c>
    </row>
    <row r="120" spans="1:4" ht="24">
      <c r="A120" s="330"/>
      <c r="B120" s="331"/>
      <c r="C120" s="332"/>
      <c r="D120" s="333" t="s">
        <v>920</v>
      </c>
    </row>
    <row r="121" spans="1:4" ht="22.5">
      <c r="A121" s="334" t="s">
        <v>800</v>
      </c>
      <c r="B121" s="324" t="s">
        <v>921</v>
      </c>
      <c r="C121" s="324"/>
      <c r="D121" s="340"/>
    </row>
    <row r="122" spans="1:4" ht="24">
      <c r="A122" s="330"/>
      <c r="B122" s="327" t="s">
        <v>208</v>
      </c>
      <c r="C122" s="328"/>
      <c r="D122" s="329" t="s">
        <v>807</v>
      </c>
    </row>
    <row r="123" spans="1:4" ht="24">
      <c r="A123" s="330"/>
      <c r="B123" s="331">
        <v>75</v>
      </c>
      <c r="C123" s="332"/>
      <c r="D123" s="339" t="s">
        <v>922</v>
      </c>
    </row>
    <row r="124" spans="1:4" ht="24">
      <c r="A124" s="330"/>
      <c r="B124" s="331">
        <v>76</v>
      </c>
      <c r="C124" s="332"/>
      <c r="D124" s="339" t="s">
        <v>923</v>
      </c>
    </row>
    <row r="125" spans="1:4" ht="24">
      <c r="A125" s="330"/>
      <c r="B125" s="331">
        <v>77</v>
      </c>
      <c r="C125" s="332"/>
      <c r="D125" s="339" t="s">
        <v>924</v>
      </c>
    </row>
    <row r="126" spans="1:4" ht="24">
      <c r="A126" s="330"/>
      <c r="B126" s="331">
        <v>78</v>
      </c>
      <c r="C126" s="332"/>
      <c r="D126" s="339" t="s">
        <v>925</v>
      </c>
    </row>
    <row r="127" spans="1:4" ht="24">
      <c r="A127" s="330"/>
      <c r="B127" s="331">
        <v>79</v>
      </c>
      <c r="C127" s="332"/>
      <c r="D127" s="339" t="s">
        <v>926</v>
      </c>
    </row>
    <row r="128" spans="1:4" ht="24">
      <c r="A128" s="330"/>
      <c r="B128" s="331">
        <v>80</v>
      </c>
      <c r="C128" s="332"/>
      <c r="D128" s="339" t="s">
        <v>927</v>
      </c>
    </row>
    <row r="129" spans="1:4" ht="24">
      <c r="A129" s="330"/>
      <c r="B129" s="331"/>
      <c r="C129" s="332"/>
      <c r="D129" s="339" t="s">
        <v>928</v>
      </c>
    </row>
    <row r="130" spans="1:4" ht="24">
      <c r="A130" s="330"/>
      <c r="B130" s="331">
        <v>95</v>
      </c>
      <c r="C130" s="332"/>
      <c r="D130" s="339" t="s">
        <v>929</v>
      </c>
    </row>
    <row r="131" spans="1:4" ht="24">
      <c r="A131" s="330"/>
      <c r="B131" s="331"/>
      <c r="C131" s="332"/>
      <c r="D131" s="339" t="s">
        <v>930</v>
      </c>
    </row>
    <row r="132" spans="1:4" ht="22.5">
      <c r="A132" s="334" t="s">
        <v>931</v>
      </c>
      <c r="B132" s="323" t="s">
        <v>932</v>
      </c>
      <c r="C132" s="323"/>
      <c r="D132" s="341"/>
    </row>
    <row r="133" spans="1:4" ht="24">
      <c r="A133" s="330"/>
      <c r="B133" s="327" t="s">
        <v>208</v>
      </c>
      <c r="C133" s="328"/>
      <c r="D133" s="329" t="s">
        <v>807</v>
      </c>
    </row>
    <row r="134" spans="1:4" ht="24">
      <c r="A134" s="330"/>
      <c r="B134" s="331">
        <v>3</v>
      </c>
      <c r="C134" s="328"/>
      <c r="D134" s="339" t="s">
        <v>933</v>
      </c>
    </row>
    <row r="135" spans="1:4" ht="24">
      <c r="A135" s="330"/>
      <c r="B135" s="331">
        <v>21</v>
      </c>
      <c r="C135" s="328"/>
      <c r="D135" s="339" t="s">
        <v>934</v>
      </c>
    </row>
    <row r="136" spans="1:4" ht="24">
      <c r="A136" s="330"/>
      <c r="B136" s="331">
        <v>81</v>
      </c>
      <c r="C136" s="332"/>
      <c r="D136" s="339" t="s">
        <v>935</v>
      </c>
    </row>
    <row r="137" spans="1:4" ht="24">
      <c r="A137" s="330"/>
      <c r="B137" s="331">
        <v>82</v>
      </c>
      <c r="C137" s="332"/>
      <c r="D137" s="339" t="s">
        <v>936</v>
      </c>
    </row>
    <row r="138" spans="1:4" ht="24">
      <c r="A138" s="330"/>
      <c r="B138" s="331"/>
      <c r="C138" s="332"/>
      <c r="D138" s="339" t="s">
        <v>937</v>
      </c>
    </row>
    <row r="139" spans="1:4" ht="24">
      <c r="A139" s="330"/>
      <c r="B139" s="331">
        <v>83</v>
      </c>
      <c r="C139" s="332"/>
      <c r="D139" s="339" t="s">
        <v>621</v>
      </c>
    </row>
    <row r="140" spans="1:4" ht="24">
      <c r="A140" s="330"/>
      <c r="B140" s="331">
        <v>84</v>
      </c>
      <c r="C140" s="332"/>
      <c r="D140" s="333" t="s">
        <v>938</v>
      </c>
    </row>
    <row r="141" spans="1:4" ht="24">
      <c r="A141" s="330"/>
      <c r="B141" s="331">
        <v>85</v>
      </c>
      <c r="C141" s="332"/>
      <c r="D141" s="339" t="s">
        <v>939</v>
      </c>
    </row>
    <row r="142" spans="1:4" ht="24">
      <c r="A142" s="330"/>
      <c r="B142" s="331">
        <v>86</v>
      </c>
      <c r="C142" s="332"/>
      <c r="D142" s="339" t="s">
        <v>940</v>
      </c>
    </row>
    <row r="143" spans="1:4" ht="24">
      <c r="A143" s="330"/>
      <c r="B143" s="331"/>
      <c r="C143" s="332"/>
      <c r="D143" s="339" t="s">
        <v>941</v>
      </c>
    </row>
    <row r="144" spans="1:4" ht="24">
      <c r="A144" s="330"/>
      <c r="B144" s="331">
        <v>87</v>
      </c>
      <c r="C144" s="332"/>
      <c r="D144" s="339" t="s">
        <v>942</v>
      </c>
    </row>
    <row r="145" spans="1:4" ht="24">
      <c r="A145" s="330"/>
      <c r="B145" s="331">
        <v>88</v>
      </c>
      <c r="C145" s="332"/>
      <c r="D145" s="339" t="s">
        <v>943</v>
      </c>
    </row>
    <row r="146" spans="1:4" ht="24">
      <c r="A146" s="330"/>
      <c r="B146" s="331">
        <v>89</v>
      </c>
      <c r="C146" s="332"/>
      <c r="D146" s="339" t="s">
        <v>944</v>
      </c>
    </row>
    <row r="147" spans="1:4" ht="24">
      <c r="A147" s="330"/>
      <c r="B147" s="331">
        <v>90</v>
      </c>
      <c r="C147" s="332"/>
      <c r="D147" s="339" t="s">
        <v>945</v>
      </c>
    </row>
    <row r="148" spans="1:4" ht="24">
      <c r="A148" s="330"/>
      <c r="B148" s="331">
        <v>91</v>
      </c>
      <c r="C148" s="332"/>
      <c r="D148" s="339" t="s">
        <v>946</v>
      </c>
    </row>
    <row r="149" spans="1:4" ht="24">
      <c r="A149" s="330"/>
      <c r="B149" s="331">
        <v>92</v>
      </c>
      <c r="C149" s="332"/>
      <c r="D149" s="339" t="s">
        <v>803</v>
      </c>
    </row>
    <row r="150" spans="1:4" ht="24">
      <c r="A150" s="330"/>
      <c r="B150" s="331">
        <v>93</v>
      </c>
      <c r="C150" s="332"/>
      <c r="D150" s="339" t="s">
        <v>947</v>
      </c>
    </row>
    <row r="151" spans="1:4" ht="24">
      <c r="A151" s="330"/>
      <c r="B151" s="331">
        <v>94</v>
      </c>
      <c r="C151" s="332"/>
      <c r="D151" s="339" t="s">
        <v>948</v>
      </c>
    </row>
    <row r="152" spans="1:4" ht="24">
      <c r="A152" s="330"/>
      <c r="B152" s="327" t="s">
        <v>208</v>
      </c>
      <c r="C152" s="328"/>
      <c r="D152" s="329" t="s">
        <v>807</v>
      </c>
    </row>
    <row r="153" spans="1:4" ht="24">
      <c r="A153" s="330"/>
      <c r="B153" s="331">
        <v>96</v>
      </c>
      <c r="C153" s="332"/>
      <c r="D153" s="339" t="s">
        <v>949</v>
      </c>
    </row>
    <row r="154" spans="1:4" ht="24">
      <c r="A154" s="330"/>
      <c r="B154" s="331">
        <v>97</v>
      </c>
      <c r="C154" s="332"/>
      <c r="D154" s="339" t="s">
        <v>950</v>
      </c>
    </row>
    <row r="155" spans="1:4" ht="24">
      <c r="A155" s="330"/>
      <c r="B155" s="331">
        <v>98</v>
      </c>
      <c r="C155" s="332"/>
      <c r="D155" s="339" t="s">
        <v>951</v>
      </c>
    </row>
    <row r="156" spans="1:4" ht="24">
      <c r="A156" s="330"/>
      <c r="B156" s="331">
        <v>99</v>
      </c>
      <c r="C156" s="332"/>
      <c r="D156" s="342" t="s">
        <v>952</v>
      </c>
    </row>
    <row r="157" spans="1:4" ht="24">
      <c r="A157" s="330"/>
      <c r="B157" s="331"/>
      <c r="C157" s="332"/>
      <c r="D157" s="339" t="s">
        <v>953</v>
      </c>
    </row>
    <row r="158" spans="1:4" ht="24">
      <c r="A158" s="330"/>
      <c r="B158" s="331">
        <v>100</v>
      </c>
      <c r="C158" s="332"/>
      <c r="D158" s="339" t="s">
        <v>954</v>
      </c>
    </row>
    <row r="159" spans="1:4" ht="24">
      <c r="A159" s="330"/>
      <c r="B159" s="331">
        <v>101</v>
      </c>
      <c r="C159" s="332"/>
      <c r="D159" s="339" t="s">
        <v>955</v>
      </c>
    </row>
    <row r="160" spans="1:4" ht="24">
      <c r="A160" s="330"/>
      <c r="B160" s="331">
        <v>102</v>
      </c>
      <c r="C160" s="332"/>
      <c r="D160" s="339" t="s">
        <v>956</v>
      </c>
    </row>
    <row r="161" spans="1:4" ht="24">
      <c r="A161" s="330"/>
      <c r="B161" s="331">
        <v>103</v>
      </c>
      <c r="C161" s="332"/>
      <c r="D161" s="339" t="s">
        <v>957</v>
      </c>
    </row>
    <row r="162" spans="1:4" ht="24">
      <c r="A162" s="330"/>
      <c r="B162" s="331">
        <v>105</v>
      </c>
      <c r="C162" s="332"/>
      <c r="D162" s="333" t="s">
        <v>958</v>
      </c>
    </row>
    <row r="163" spans="1:4" ht="24">
      <c r="A163" s="330"/>
      <c r="B163" s="331">
        <v>106</v>
      </c>
      <c r="C163" s="332"/>
      <c r="D163" s="333" t="s">
        <v>959</v>
      </c>
    </row>
    <row r="164" spans="1:4" ht="24">
      <c r="A164" s="330"/>
      <c r="B164" s="331"/>
      <c r="C164" s="332"/>
      <c r="D164" s="333" t="s">
        <v>960</v>
      </c>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6"/>
  <sheetViews>
    <sheetView zoomScale="70" zoomScaleNormal="70" workbookViewId="0">
      <selection activeCell="A2" sqref="A2:P2"/>
    </sheetView>
  </sheetViews>
  <sheetFormatPr defaultColWidth="7" defaultRowHeight="21.95" customHeight="1"/>
  <cols>
    <col min="1" max="1" width="23.125" style="2" customWidth="1"/>
    <col min="2" max="2" width="5.75" style="1" customWidth="1"/>
    <col min="3" max="3" width="8.625" style="1" customWidth="1"/>
    <col min="4" max="6" width="6.625" style="1" bestFit="1" customWidth="1"/>
    <col min="7" max="7" width="6.375" style="1" bestFit="1" customWidth="1"/>
    <col min="8" max="8" width="10.375" style="1" customWidth="1"/>
    <col min="9" max="10" width="7.875" style="1" bestFit="1" customWidth="1"/>
    <col min="11" max="11" width="7.875" style="1" customWidth="1"/>
    <col min="12" max="12" width="6.375" style="1" bestFit="1" customWidth="1"/>
    <col min="13" max="13" width="12.75" style="1" customWidth="1"/>
    <col min="14" max="14" width="8.375" style="1" customWidth="1"/>
    <col min="15" max="15" width="8.125" style="1" customWidth="1"/>
    <col min="16" max="16" width="9.625" style="1" customWidth="1"/>
    <col min="17" max="17" width="10" style="1" bestFit="1" customWidth="1"/>
    <col min="18" max="18" width="9" style="1" bestFit="1" customWidth="1"/>
    <col min="19" max="19" width="11.75" style="1" customWidth="1"/>
    <col min="20" max="20" width="9" style="1" bestFit="1" customWidth="1"/>
    <col min="21" max="102" width="7.625" style="1" customWidth="1"/>
    <col min="103" max="256" width="7" style="1"/>
    <col min="257" max="257" width="22.75" style="1" customWidth="1"/>
    <col min="258" max="258" width="5.875" style="1" customWidth="1"/>
    <col min="259" max="259" width="9.25" style="1" customWidth="1"/>
    <col min="260" max="260" width="5.625" style="1" customWidth="1"/>
    <col min="261" max="262" width="6.25" style="1" customWidth="1"/>
    <col min="263" max="263" width="6.875" style="1" customWidth="1"/>
    <col min="264" max="264" width="10.25" style="1" customWidth="1"/>
    <col min="265" max="265" width="7.125" style="1" customWidth="1"/>
    <col min="266" max="266" width="7.75" style="1" customWidth="1"/>
    <col min="267" max="267" width="8.625" style="1" customWidth="1"/>
    <col min="268" max="268" width="7.375" style="1" customWidth="1"/>
    <col min="269" max="269" width="13.375" style="1" customWidth="1"/>
    <col min="270" max="270" width="8.75" style="1" customWidth="1"/>
    <col min="271" max="271" width="8.125" style="1" customWidth="1"/>
    <col min="272" max="272" width="9.75" style="1" customWidth="1"/>
    <col min="273" max="358" width="7.625" style="1" customWidth="1"/>
    <col min="359" max="512" width="7" style="1"/>
    <col min="513" max="513" width="22.75" style="1" customWidth="1"/>
    <col min="514" max="514" width="5.875" style="1" customWidth="1"/>
    <col min="515" max="515" width="9.25" style="1" customWidth="1"/>
    <col min="516" max="516" width="5.625" style="1" customWidth="1"/>
    <col min="517" max="518" width="6.25" style="1" customWidth="1"/>
    <col min="519" max="519" width="6.875" style="1" customWidth="1"/>
    <col min="520" max="520" width="10.25" style="1" customWidth="1"/>
    <col min="521" max="521" width="7.125" style="1" customWidth="1"/>
    <col min="522" max="522" width="7.75" style="1" customWidth="1"/>
    <col min="523" max="523" width="8.625" style="1" customWidth="1"/>
    <col min="524" max="524" width="7.375" style="1" customWidth="1"/>
    <col min="525" max="525" width="13.375" style="1" customWidth="1"/>
    <col min="526" max="526" width="8.75" style="1" customWidth="1"/>
    <col min="527" max="527" width="8.125" style="1" customWidth="1"/>
    <col min="528" max="528" width="9.75" style="1" customWidth="1"/>
    <col min="529" max="614" width="7.625" style="1" customWidth="1"/>
    <col min="615" max="768" width="7" style="1"/>
    <col min="769" max="769" width="22.75" style="1" customWidth="1"/>
    <col min="770" max="770" width="5.875" style="1" customWidth="1"/>
    <col min="771" max="771" width="9.25" style="1" customWidth="1"/>
    <col min="772" max="772" width="5.625" style="1" customWidth="1"/>
    <col min="773" max="774" width="6.25" style="1" customWidth="1"/>
    <col min="775" max="775" width="6.875" style="1" customWidth="1"/>
    <col min="776" max="776" width="10.25" style="1" customWidth="1"/>
    <col min="777" max="777" width="7.125" style="1" customWidth="1"/>
    <col min="778" max="778" width="7.75" style="1" customWidth="1"/>
    <col min="779" max="779" width="8.625" style="1" customWidth="1"/>
    <col min="780" max="780" width="7.375" style="1" customWidth="1"/>
    <col min="781" max="781" width="13.375" style="1" customWidth="1"/>
    <col min="782" max="782" width="8.75" style="1" customWidth="1"/>
    <col min="783" max="783" width="8.125" style="1" customWidth="1"/>
    <col min="784" max="784" width="9.75" style="1" customWidth="1"/>
    <col min="785" max="870" width="7.625" style="1" customWidth="1"/>
    <col min="871" max="1024" width="7" style="1"/>
    <col min="1025" max="1025" width="22.75" style="1" customWidth="1"/>
    <col min="1026" max="1026" width="5.875" style="1" customWidth="1"/>
    <col min="1027" max="1027" width="9.25" style="1" customWidth="1"/>
    <col min="1028" max="1028" width="5.625" style="1" customWidth="1"/>
    <col min="1029" max="1030" width="6.25" style="1" customWidth="1"/>
    <col min="1031" max="1031" width="6.875" style="1" customWidth="1"/>
    <col min="1032" max="1032" width="10.25" style="1" customWidth="1"/>
    <col min="1033" max="1033" width="7.125" style="1" customWidth="1"/>
    <col min="1034" max="1034" width="7.75" style="1" customWidth="1"/>
    <col min="1035" max="1035" width="8.625" style="1" customWidth="1"/>
    <col min="1036" max="1036" width="7.375" style="1" customWidth="1"/>
    <col min="1037" max="1037" width="13.375" style="1" customWidth="1"/>
    <col min="1038" max="1038" width="8.75" style="1" customWidth="1"/>
    <col min="1039" max="1039" width="8.125" style="1" customWidth="1"/>
    <col min="1040" max="1040" width="9.75" style="1" customWidth="1"/>
    <col min="1041" max="1126" width="7.625" style="1" customWidth="1"/>
    <col min="1127" max="1280" width="7" style="1"/>
    <col min="1281" max="1281" width="22.75" style="1" customWidth="1"/>
    <col min="1282" max="1282" width="5.875" style="1" customWidth="1"/>
    <col min="1283" max="1283" width="9.25" style="1" customWidth="1"/>
    <col min="1284" max="1284" width="5.625" style="1" customWidth="1"/>
    <col min="1285" max="1286" width="6.25" style="1" customWidth="1"/>
    <col min="1287" max="1287" width="6.875" style="1" customWidth="1"/>
    <col min="1288" max="1288" width="10.25" style="1" customWidth="1"/>
    <col min="1289" max="1289" width="7.125" style="1" customWidth="1"/>
    <col min="1290" max="1290" width="7.75" style="1" customWidth="1"/>
    <col min="1291" max="1291" width="8.625" style="1" customWidth="1"/>
    <col min="1292" max="1292" width="7.375" style="1" customWidth="1"/>
    <col min="1293" max="1293" width="13.375" style="1" customWidth="1"/>
    <col min="1294" max="1294" width="8.75" style="1" customWidth="1"/>
    <col min="1295" max="1295" width="8.125" style="1" customWidth="1"/>
    <col min="1296" max="1296" width="9.75" style="1" customWidth="1"/>
    <col min="1297" max="1382" width="7.625" style="1" customWidth="1"/>
    <col min="1383" max="1536" width="7" style="1"/>
    <col min="1537" max="1537" width="22.75" style="1" customWidth="1"/>
    <col min="1538" max="1538" width="5.875" style="1" customWidth="1"/>
    <col min="1539" max="1539" width="9.25" style="1" customWidth="1"/>
    <col min="1540" max="1540" width="5.625" style="1" customWidth="1"/>
    <col min="1541" max="1542" width="6.25" style="1" customWidth="1"/>
    <col min="1543" max="1543" width="6.875" style="1" customWidth="1"/>
    <col min="1544" max="1544" width="10.25" style="1" customWidth="1"/>
    <col min="1545" max="1545" width="7.125" style="1" customWidth="1"/>
    <col min="1546" max="1546" width="7.75" style="1" customWidth="1"/>
    <col min="1547" max="1547" width="8.625" style="1" customWidth="1"/>
    <col min="1548" max="1548" width="7.375" style="1" customWidth="1"/>
    <col min="1549" max="1549" width="13.375" style="1" customWidth="1"/>
    <col min="1550" max="1550" width="8.75" style="1" customWidth="1"/>
    <col min="1551" max="1551" width="8.125" style="1" customWidth="1"/>
    <col min="1552" max="1552" width="9.75" style="1" customWidth="1"/>
    <col min="1553" max="1638" width="7.625" style="1" customWidth="1"/>
    <col min="1639" max="1792" width="7" style="1"/>
    <col min="1793" max="1793" width="22.75" style="1" customWidth="1"/>
    <col min="1794" max="1794" width="5.875" style="1" customWidth="1"/>
    <col min="1795" max="1795" width="9.25" style="1" customWidth="1"/>
    <col min="1796" max="1796" width="5.625" style="1" customWidth="1"/>
    <col min="1797" max="1798" width="6.25" style="1" customWidth="1"/>
    <col min="1799" max="1799" width="6.875" style="1" customWidth="1"/>
    <col min="1800" max="1800" width="10.25" style="1" customWidth="1"/>
    <col min="1801" max="1801" width="7.125" style="1" customWidth="1"/>
    <col min="1802" max="1802" width="7.75" style="1" customWidth="1"/>
    <col min="1803" max="1803" width="8.625" style="1" customWidth="1"/>
    <col min="1804" max="1804" width="7.375" style="1" customWidth="1"/>
    <col min="1805" max="1805" width="13.375" style="1" customWidth="1"/>
    <col min="1806" max="1806" width="8.75" style="1" customWidth="1"/>
    <col min="1807" max="1807" width="8.125" style="1" customWidth="1"/>
    <col min="1808" max="1808" width="9.75" style="1" customWidth="1"/>
    <col min="1809" max="1894" width="7.625" style="1" customWidth="1"/>
    <col min="1895" max="2048" width="7" style="1"/>
    <col min="2049" max="2049" width="22.75" style="1" customWidth="1"/>
    <col min="2050" max="2050" width="5.875" style="1" customWidth="1"/>
    <col min="2051" max="2051" width="9.25" style="1" customWidth="1"/>
    <col min="2052" max="2052" width="5.625" style="1" customWidth="1"/>
    <col min="2053" max="2054" width="6.25" style="1" customWidth="1"/>
    <col min="2055" max="2055" width="6.875" style="1" customWidth="1"/>
    <col min="2056" max="2056" width="10.25" style="1" customWidth="1"/>
    <col min="2057" max="2057" width="7.125" style="1" customWidth="1"/>
    <col min="2058" max="2058" width="7.75" style="1" customWidth="1"/>
    <col min="2059" max="2059" width="8.625" style="1" customWidth="1"/>
    <col min="2060" max="2060" width="7.375" style="1" customWidth="1"/>
    <col min="2061" max="2061" width="13.375" style="1" customWidth="1"/>
    <col min="2062" max="2062" width="8.75" style="1" customWidth="1"/>
    <col min="2063" max="2063" width="8.125" style="1" customWidth="1"/>
    <col min="2064" max="2064" width="9.75" style="1" customWidth="1"/>
    <col min="2065" max="2150" width="7.625" style="1" customWidth="1"/>
    <col min="2151" max="2304" width="7" style="1"/>
    <col min="2305" max="2305" width="22.75" style="1" customWidth="1"/>
    <col min="2306" max="2306" width="5.875" style="1" customWidth="1"/>
    <col min="2307" max="2307" width="9.25" style="1" customWidth="1"/>
    <col min="2308" max="2308" width="5.625" style="1" customWidth="1"/>
    <col min="2309" max="2310" width="6.25" style="1" customWidth="1"/>
    <col min="2311" max="2311" width="6.875" style="1" customWidth="1"/>
    <col min="2312" max="2312" width="10.25" style="1" customWidth="1"/>
    <col min="2313" max="2313" width="7.125" style="1" customWidth="1"/>
    <col min="2314" max="2314" width="7.75" style="1" customWidth="1"/>
    <col min="2315" max="2315" width="8.625" style="1" customWidth="1"/>
    <col min="2316" max="2316" width="7.375" style="1" customWidth="1"/>
    <col min="2317" max="2317" width="13.375" style="1" customWidth="1"/>
    <col min="2318" max="2318" width="8.75" style="1" customWidth="1"/>
    <col min="2319" max="2319" width="8.125" style="1" customWidth="1"/>
    <col min="2320" max="2320" width="9.75" style="1" customWidth="1"/>
    <col min="2321" max="2406" width="7.625" style="1" customWidth="1"/>
    <col min="2407" max="2560" width="7" style="1"/>
    <col min="2561" max="2561" width="22.75" style="1" customWidth="1"/>
    <col min="2562" max="2562" width="5.875" style="1" customWidth="1"/>
    <col min="2563" max="2563" width="9.25" style="1" customWidth="1"/>
    <col min="2564" max="2564" width="5.625" style="1" customWidth="1"/>
    <col min="2565" max="2566" width="6.25" style="1" customWidth="1"/>
    <col min="2567" max="2567" width="6.875" style="1" customWidth="1"/>
    <col min="2568" max="2568" width="10.25" style="1" customWidth="1"/>
    <col min="2569" max="2569" width="7.125" style="1" customWidth="1"/>
    <col min="2570" max="2570" width="7.75" style="1" customWidth="1"/>
    <col min="2571" max="2571" width="8.625" style="1" customWidth="1"/>
    <col min="2572" max="2572" width="7.375" style="1" customWidth="1"/>
    <col min="2573" max="2573" width="13.375" style="1" customWidth="1"/>
    <col min="2574" max="2574" width="8.75" style="1" customWidth="1"/>
    <col min="2575" max="2575" width="8.125" style="1" customWidth="1"/>
    <col min="2576" max="2576" width="9.75" style="1" customWidth="1"/>
    <col min="2577" max="2662" width="7.625" style="1" customWidth="1"/>
    <col min="2663" max="2816" width="7" style="1"/>
    <col min="2817" max="2817" width="22.75" style="1" customWidth="1"/>
    <col min="2818" max="2818" width="5.875" style="1" customWidth="1"/>
    <col min="2819" max="2819" width="9.25" style="1" customWidth="1"/>
    <col min="2820" max="2820" width="5.625" style="1" customWidth="1"/>
    <col min="2821" max="2822" width="6.25" style="1" customWidth="1"/>
    <col min="2823" max="2823" width="6.875" style="1" customWidth="1"/>
    <col min="2824" max="2824" width="10.25" style="1" customWidth="1"/>
    <col min="2825" max="2825" width="7.125" style="1" customWidth="1"/>
    <col min="2826" max="2826" width="7.75" style="1" customWidth="1"/>
    <col min="2827" max="2827" width="8.625" style="1" customWidth="1"/>
    <col min="2828" max="2828" width="7.375" style="1" customWidth="1"/>
    <col min="2829" max="2829" width="13.375" style="1" customWidth="1"/>
    <col min="2830" max="2830" width="8.75" style="1" customWidth="1"/>
    <col min="2831" max="2831" width="8.125" style="1" customWidth="1"/>
    <col min="2832" max="2832" width="9.75" style="1" customWidth="1"/>
    <col min="2833" max="2918" width="7.625" style="1" customWidth="1"/>
    <col min="2919" max="3072" width="7" style="1"/>
    <col min="3073" max="3073" width="22.75" style="1" customWidth="1"/>
    <col min="3074" max="3074" width="5.875" style="1" customWidth="1"/>
    <col min="3075" max="3075" width="9.25" style="1" customWidth="1"/>
    <col min="3076" max="3076" width="5.625" style="1" customWidth="1"/>
    <col min="3077" max="3078" width="6.25" style="1" customWidth="1"/>
    <col min="3079" max="3079" width="6.875" style="1" customWidth="1"/>
    <col min="3080" max="3080" width="10.25" style="1" customWidth="1"/>
    <col min="3081" max="3081" width="7.125" style="1" customWidth="1"/>
    <col min="3082" max="3082" width="7.75" style="1" customWidth="1"/>
    <col min="3083" max="3083" width="8.625" style="1" customWidth="1"/>
    <col min="3084" max="3084" width="7.375" style="1" customWidth="1"/>
    <col min="3085" max="3085" width="13.375" style="1" customWidth="1"/>
    <col min="3086" max="3086" width="8.75" style="1" customWidth="1"/>
    <col min="3087" max="3087" width="8.125" style="1" customWidth="1"/>
    <col min="3088" max="3088" width="9.75" style="1" customWidth="1"/>
    <col min="3089" max="3174" width="7.625" style="1" customWidth="1"/>
    <col min="3175" max="3328" width="7" style="1"/>
    <col min="3329" max="3329" width="22.75" style="1" customWidth="1"/>
    <col min="3330" max="3330" width="5.875" style="1" customWidth="1"/>
    <col min="3331" max="3331" width="9.25" style="1" customWidth="1"/>
    <col min="3332" max="3332" width="5.625" style="1" customWidth="1"/>
    <col min="3333" max="3334" width="6.25" style="1" customWidth="1"/>
    <col min="3335" max="3335" width="6.875" style="1" customWidth="1"/>
    <col min="3336" max="3336" width="10.25" style="1" customWidth="1"/>
    <col min="3337" max="3337" width="7.125" style="1" customWidth="1"/>
    <col min="3338" max="3338" width="7.75" style="1" customWidth="1"/>
    <col min="3339" max="3339" width="8.625" style="1" customWidth="1"/>
    <col min="3340" max="3340" width="7.375" style="1" customWidth="1"/>
    <col min="3341" max="3341" width="13.375" style="1" customWidth="1"/>
    <col min="3342" max="3342" width="8.75" style="1" customWidth="1"/>
    <col min="3343" max="3343" width="8.125" style="1" customWidth="1"/>
    <col min="3344" max="3344" width="9.75" style="1" customWidth="1"/>
    <col min="3345" max="3430" width="7.625" style="1" customWidth="1"/>
    <col min="3431" max="3584" width="7" style="1"/>
    <col min="3585" max="3585" width="22.75" style="1" customWidth="1"/>
    <col min="3586" max="3586" width="5.875" style="1" customWidth="1"/>
    <col min="3587" max="3587" width="9.25" style="1" customWidth="1"/>
    <col min="3588" max="3588" width="5.625" style="1" customWidth="1"/>
    <col min="3589" max="3590" width="6.25" style="1" customWidth="1"/>
    <col min="3591" max="3591" width="6.875" style="1" customWidth="1"/>
    <col min="3592" max="3592" width="10.25" style="1" customWidth="1"/>
    <col min="3593" max="3593" width="7.125" style="1" customWidth="1"/>
    <col min="3594" max="3594" width="7.75" style="1" customWidth="1"/>
    <col min="3595" max="3595" width="8.625" style="1" customWidth="1"/>
    <col min="3596" max="3596" width="7.375" style="1" customWidth="1"/>
    <col min="3597" max="3597" width="13.375" style="1" customWidth="1"/>
    <col min="3598" max="3598" width="8.75" style="1" customWidth="1"/>
    <col min="3599" max="3599" width="8.125" style="1" customWidth="1"/>
    <col min="3600" max="3600" width="9.75" style="1" customWidth="1"/>
    <col min="3601" max="3686" width="7.625" style="1" customWidth="1"/>
    <col min="3687" max="3840" width="7" style="1"/>
    <col min="3841" max="3841" width="22.75" style="1" customWidth="1"/>
    <col min="3842" max="3842" width="5.875" style="1" customWidth="1"/>
    <col min="3843" max="3843" width="9.25" style="1" customWidth="1"/>
    <col min="3844" max="3844" width="5.625" style="1" customWidth="1"/>
    <col min="3845" max="3846" width="6.25" style="1" customWidth="1"/>
    <col min="3847" max="3847" width="6.875" style="1" customWidth="1"/>
    <col min="3848" max="3848" width="10.25" style="1" customWidth="1"/>
    <col min="3849" max="3849" width="7.125" style="1" customWidth="1"/>
    <col min="3850" max="3850" width="7.75" style="1" customWidth="1"/>
    <col min="3851" max="3851" width="8.625" style="1" customWidth="1"/>
    <col min="3852" max="3852" width="7.375" style="1" customWidth="1"/>
    <col min="3853" max="3853" width="13.375" style="1" customWidth="1"/>
    <col min="3854" max="3854" width="8.75" style="1" customWidth="1"/>
    <col min="3855" max="3855" width="8.125" style="1" customWidth="1"/>
    <col min="3856" max="3856" width="9.75" style="1" customWidth="1"/>
    <col min="3857" max="3942" width="7.625" style="1" customWidth="1"/>
    <col min="3943" max="4096" width="7" style="1"/>
    <col min="4097" max="4097" width="22.75" style="1" customWidth="1"/>
    <col min="4098" max="4098" width="5.875" style="1" customWidth="1"/>
    <col min="4099" max="4099" width="9.25" style="1" customWidth="1"/>
    <col min="4100" max="4100" width="5.625" style="1" customWidth="1"/>
    <col min="4101" max="4102" width="6.25" style="1" customWidth="1"/>
    <col min="4103" max="4103" width="6.875" style="1" customWidth="1"/>
    <col min="4104" max="4104" width="10.25" style="1" customWidth="1"/>
    <col min="4105" max="4105" width="7.125" style="1" customWidth="1"/>
    <col min="4106" max="4106" width="7.75" style="1" customWidth="1"/>
    <col min="4107" max="4107" width="8.625" style="1" customWidth="1"/>
    <col min="4108" max="4108" width="7.375" style="1" customWidth="1"/>
    <col min="4109" max="4109" width="13.375" style="1" customWidth="1"/>
    <col min="4110" max="4110" width="8.75" style="1" customWidth="1"/>
    <col min="4111" max="4111" width="8.125" style="1" customWidth="1"/>
    <col min="4112" max="4112" width="9.75" style="1" customWidth="1"/>
    <col min="4113" max="4198" width="7.625" style="1" customWidth="1"/>
    <col min="4199" max="4352" width="7" style="1"/>
    <col min="4353" max="4353" width="22.75" style="1" customWidth="1"/>
    <col min="4354" max="4354" width="5.875" style="1" customWidth="1"/>
    <col min="4355" max="4355" width="9.25" style="1" customWidth="1"/>
    <col min="4356" max="4356" width="5.625" style="1" customWidth="1"/>
    <col min="4357" max="4358" width="6.25" style="1" customWidth="1"/>
    <col min="4359" max="4359" width="6.875" style="1" customWidth="1"/>
    <col min="4360" max="4360" width="10.25" style="1" customWidth="1"/>
    <col min="4361" max="4361" width="7.125" style="1" customWidth="1"/>
    <col min="4362" max="4362" width="7.75" style="1" customWidth="1"/>
    <col min="4363" max="4363" width="8.625" style="1" customWidth="1"/>
    <col min="4364" max="4364" width="7.375" style="1" customWidth="1"/>
    <col min="4365" max="4365" width="13.375" style="1" customWidth="1"/>
    <col min="4366" max="4366" width="8.75" style="1" customWidth="1"/>
    <col min="4367" max="4367" width="8.125" style="1" customWidth="1"/>
    <col min="4368" max="4368" width="9.75" style="1" customWidth="1"/>
    <col min="4369" max="4454" width="7.625" style="1" customWidth="1"/>
    <col min="4455" max="4608" width="7" style="1"/>
    <col min="4609" max="4609" width="22.75" style="1" customWidth="1"/>
    <col min="4610" max="4610" width="5.875" style="1" customWidth="1"/>
    <col min="4611" max="4611" width="9.25" style="1" customWidth="1"/>
    <col min="4612" max="4612" width="5.625" style="1" customWidth="1"/>
    <col min="4613" max="4614" width="6.25" style="1" customWidth="1"/>
    <col min="4615" max="4615" width="6.875" style="1" customWidth="1"/>
    <col min="4616" max="4616" width="10.25" style="1" customWidth="1"/>
    <col min="4617" max="4617" width="7.125" style="1" customWidth="1"/>
    <col min="4618" max="4618" width="7.75" style="1" customWidth="1"/>
    <col min="4619" max="4619" width="8.625" style="1" customWidth="1"/>
    <col min="4620" max="4620" width="7.375" style="1" customWidth="1"/>
    <col min="4621" max="4621" width="13.375" style="1" customWidth="1"/>
    <col min="4622" max="4622" width="8.75" style="1" customWidth="1"/>
    <col min="4623" max="4623" width="8.125" style="1" customWidth="1"/>
    <col min="4624" max="4624" width="9.75" style="1" customWidth="1"/>
    <col min="4625" max="4710" width="7.625" style="1" customWidth="1"/>
    <col min="4711" max="4864" width="7" style="1"/>
    <col min="4865" max="4865" width="22.75" style="1" customWidth="1"/>
    <col min="4866" max="4866" width="5.875" style="1" customWidth="1"/>
    <col min="4867" max="4867" width="9.25" style="1" customWidth="1"/>
    <col min="4868" max="4868" width="5.625" style="1" customWidth="1"/>
    <col min="4869" max="4870" width="6.25" style="1" customWidth="1"/>
    <col min="4871" max="4871" width="6.875" style="1" customWidth="1"/>
    <col min="4872" max="4872" width="10.25" style="1" customWidth="1"/>
    <col min="4873" max="4873" width="7.125" style="1" customWidth="1"/>
    <col min="4874" max="4874" width="7.75" style="1" customWidth="1"/>
    <col min="4875" max="4875" width="8.625" style="1" customWidth="1"/>
    <col min="4876" max="4876" width="7.375" style="1" customWidth="1"/>
    <col min="4877" max="4877" width="13.375" style="1" customWidth="1"/>
    <col min="4878" max="4878" width="8.75" style="1" customWidth="1"/>
    <col min="4879" max="4879" width="8.125" style="1" customWidth="1"/>
    <col min="4880" max="4880" width="9.75" style="1" customWidth="1"/>
    <col min="4881" max="4966" width="7.625" style="1" customWidth="1"/>
    <col min="4967" max="5120" width="7" style="1"/>
    <col min="5121" max="5121" width="22.75" style="1" customWidth="1"/>
    <col min="5122" max="5122" width="5.875" style="1" customWidth="1"/>
    <col min="5123" max="5123" width="9.25" style="1" customWidth="1"/>
    <col min="5124" max="5124" width="5.625" style="1" customWidth="1"/>
    <col min="5125" max="5126" width="6.25" style="1" customWidth="1"/>
    <col min="5127" max="5127" width="6.875" style="1" customWidth="1"/>
    <col min="5128" max="5128" width="10.25" style="1" customWidth="1"/>
    <col min="5129" max="5129" width="7.125" style="1" customWidth="1"/>
    <col min="5130" max="5130" width="7.75" style="1" customWidth="1"/>
    <col min="5131" max="5131" width="8.625" style="1" customWidth="1"/>
    <col min="5132" max="5132" width="7.375" style="1" customWidth="1"/>
    <col min="5133" max="5133" width="13.375" style="1" customWidth="1"/>
    <col min="5134" max="5134" width="8.75" style="1" customWidth="1"/>
    <col min="5135" max="5135" width="8.125" style="1" customWidth="1"/>
    <col min="5136" max="5136" width="9.75" style="1" customWidth="1"/>
    <col min="5137" max="5222" width="7.625" style="1" customWidth="1"/>
    <col min="5223" max="5376" width="7" style="1"/>
    <col min="5377" max="5377" width="22.75" style="1" customWidth="1"/>
    <col min="5378" max="5378" width="5.875" style="1" customWidth="1"/>
    <col min="5379" max="5379" width="9.25" style="1" customWidth="1"/>
    <col min="5380" max="5380" width="5.625" style="1" customWidth="1"/>
    <col min="5381" max="5382" width="6.25" style="1" customWidth="1"/>
    <col min="5383" max="5383" width="6.875" style="1" customWidth="1"/>
    <col min="5384" max="5384" width="10.25" style="1" customWidth="1"/>
    <col min="5385" max="5385" width="7.125" style="1" customWidth="1"/>
    <col min="5386" max="5386" width="7.75" style="1" customWidth="1"/>
    <col min="5387" max="5387" width="8.625" style="1" customWidth="1"/>
    <col min="5388" max="5388" width="7.375" style="1" customWidth="1"/>
    <col min="5389" max="5389" width="13.375" style="1" customWidth="1"/>
    <col min="5390" max="5390" width="8.75" style="1" customWidth="1"/>
    <col min="5391" max="5391" width="8.125" style="1" customWidth="1"/>
    <col min="5392" max="5392" width="9.75" style="1" customWidth="1"/>
    <col min="5393" max="5478" width="7.625" style="1" customWidth="1"/>
    <col min="5479" max="5632" width="7" style="1"/>
    <col min="5633" max="5633" width="22.75" style="1" customWidth="1"/>
    <col min="5634" max="5634" width="5.875" style="1" customWidth="1"/>
    <col min="5635" max="5635" width="9.25" style="1" customWidth="1"/>
    <col min="5636" max="5636" width="5.625" style="1" customWidth="1"/>
    <col min="5637" max="5638" width="6.25" style="1" customWidth="1"/>
    <col min="5639" max="5639" width="6.875" style="1" customWidth="1"/>
    <col min="5640" max="5640" width="10.25" style="1" customWidth="1"/>
    <col min="5641" max="5641" width="7.125" style="1" customWidth="1"/>
    <col min="5642" max="5642" width="7.75" style="1" customWidth="1"/>
    <col min="5643" max="5643" width="8.625" style="1" customWidth="1"/>
    <col min="5644" max="5644" width="7.375" style="1" customWidth="1"/>
    <col min="5645" max="5645" width="13.375" style="1" customWidth="1"/>
    <col min="5646" max="5646" width="8.75" style="1" customWidth="1"/>
    <col min="5647" max="5647" width="8.125" style="1" customWidth="1"/>
    <col min="5648" max="5648" width="9.75" style="1" customWidth="1"/>
    <col min="5649" max="5734" width="7.625" style="1" customWidth="1"/>
    <col min="5735" max="5888" width="7" style="1"/>
    <col min="5889" max="5889" width="22.75" style="1" customWidth="1"/>
    <col min="5890" max="5890" width="5.875" style="1" customWidth="1"/>
    <col min="5891" max="5891" width="9.25" style="1" customWidth="1"/>
    <col min="5892" max="5892" width="5.625" style="1" customWidth="1"/>
    <col min="5893" max="5894" width="6.25" style="1" customWidth="1"/>
    <col min="5895" max="5895" width="6.875" style="1" customWidth="1"/>
    <col min="5896" max="5896" width="10.25" style="1" customWidth="1"/>
    <col min="5897" max="5897" width="7.125" style="1" customWidth="1"/>
    <col min="5898" max="5898" width="7.75" style="1" customWidth="1"/>
    <col min="5899" max="5899" width="8.625" style="1" customWidth="1"/>
    <col min="5900" max="5900" width="7.375" style="1" customWidth="1"/>
    <col min="5901" max="5901" width="13.375" style="1" customWidth="1"/>
    <col min="5902" max="5902" width="8.75" style="1" customWidth="1"/>
    <col min="5903" max="5903" width="8.125" style="1" customWidth="1"/>
    <col min="5904" max="5904" width="9.75" style="1" customWidth="1"/>
    <col min="5905" max="5990" width="7.625" style="1" customWidth="1"/>
    <col min="5991" max="6144" width="7" style="1"/>
    <col min="6145" max="6145" width="22.75" style="1" customWidth="1"/>
    <col min="6146" max="6146" width="5.875" style="1" customWidth="1"/>
    <col min="6147" max="6147" width="9.25" style="1" customWidth="1"/>
    <col min="6148" max="6148" width="5.625" style="1" customWidth="1"/>
    <col min="6149" max="6150" width="6.25" style="1" customWidth="1"/>
    <col min="6151" max="6151" width="6.875" style="1" customWidth="1"/>
    <col min="6152" max="6152" width="10.25" style="1" customWidth="1"/>
    <col min="6153" max="6153" width="7.125" style="1" customWidth="1"/>
    <col min="6154" max="6154" width="7.75" style="1" customWidth="1"/>
    <col min="6155" max="6155" width="8.625" style="1" customWidth="1"/>
    <col min="6156" max="6156" width="7.375" style="1" customWidth="1"/>
    <col min="6157" max="6157" width="13.375" style="1" customWidth="1"/>
    <col min="6158" max="6158" width="8.75" style="1" customWidth="1"/>
    <col min="6159" max="6159" width="8.125" style="1" customWidth="1"/>
    <col min="6160" max="6160" width="9.75" style="1" customWidth="1"/>
    <col min="6161" max="6246" width="7.625" style="1" customWidth="1"/>
    <col min="6247" max="6400" width="7" style="1"/>
    <col min="6401" max="6401" width="22.75" style="1" customWidth="1"/>
    <col min="6402" max="6402" width="5.875" style="1" customWidth="1"/>
    <col min="6403" max="6403" width="9.25" style="1" customWidth="1"/>
    <col min="6404" max="6404" width="5.625" style="1" customWidth="1"/>
    <col min="6405" max="6406" width="6.25" style="1" customWidth="1"/>
    <col min="6407" max="6407" width="6.875" style="1" customWidth="1"/>
    <col min="6408" max="6408" width="10.25" style="1" customWidth="1"/>
    <col min="6409" max="6409" width="7.125" style="1" customWidth="1"/>
    <col min="6410" max="6410" width="7.75" style="1" customWidth="1"/>
    <col min="6411" max="6411" width="8.625" style="1" customWidth="1"/>
    <col min="6412" max="6412" width="7.375" style="1" customWidth="1"/>
    <col min="6413" max="6413" width="13.375" style="1" customWidth="1"/>
    <col min="6414" max="6414" width="8.75" style="1" customWidth="1"/>
    <col min="6415" max="6415" width="8.125" style="1" customWidth="1"/>
    <col min="6416" max="6416" width="9.75" style="1" customWidth="1"/>
    <col min="6417" max="6502" width="7.625" style="1" customWidth="1"/>
    <col min="6503" max="6656" width="7" style="1"/>
    <col min="6657" max="6657" width="22.75" style="1" customWidth="1"/>
    <col min="6658" max="6658" width="5.875" style="1" customWidth="1"/>
    <col min="6659" max="6659" width="9.25" style="1" customWidth="1"/>
    <col min="6660" max="6660" width="5.625" style="1" customWidth="1"/>
    <col min="6661" max="6662" width="6.25" style="1" customWidth="1"/>
    <col min="6663" max="6663" width="6.875" style="1" customWidth="1"/>
    <col min="6664" max="6664" width="10.25" style="1" customWidth="1"/>
    <col min="6665" max="6665" width="7.125" style="1" customWidth="1"/>
    <col min="6666" max="6666" width="7.75" style="1" customWidth="1"/>
    <col min="6667" max="6667" width="8.625" style="1" customWidth="1"/>
    <col min="6668" max="6668" width="7.375" style="1" customWidth="1"/>
    <col min="6669" max="6669" width="13.375" style="1" customWidth="1"/>
    <col min="6670" max="6670" width="8.75" style="1" customWidth="1"/>
    <col min="6671" max="6671" width="8.125" style="1" customWidth="1"/>
    <col min="6672" max="6672" width="9.75" style="1" customWidth="1"/>
    <col min="6673" max="6758" width="7.625" style="1" customWidth="1"/>
    <col min="6759" max="6912" width="7" style="1"/>
    <col min="6913" max="6913" width="22.75" style="1" customWidth="1"/>
    <col min="6914" max="6914" width="5.875" style="1" customWidth="1"/>
    <col min="6915" max="6915" width="9.25" style="1" customWidth="1"/>
    <col min="6916" max="6916" width="5.625" style="1" customWidth="1"/>
    <col min="6917" max="6918" width="6.25" style="1" customWidth="1"/>
    <col min="6919" max="6919" width="6.875" style="1" customWidth="1"/>
    <col min="6920" max="6920" width="10.25" style="1" customWidth="1"/>
    <col min="6921" max="6921" width="7.125" style="1" customWidth="1"/>
    <col min="6922" max="6922" width="7.75" style="1" customWidth="1"/>
    <col min="6923" max="6923" width="8.625" style="1" customWidth="1"/>
    <col min="6924" max="6924" width="7.375" style="1" customWidth="1"/>
    <col min="6925" max="6925" width="13.375" style="1" customWidth="1"/>
    <col min="6926" max="6926" width="8.75" style="1" customWidth="1"/>
    <col min="6927" max="6927" width="8.125" style="1" customWidth="1"/>
    <col min="6928" max="6928" width="9.75" style="1" customWidth="1"/>
    <col min="6929" max="7014" width="7.625" style="1" customWidth="1"/>
    <col min="7015" max="7168" width="7" style="1"/>
    <col min="7169" max="7169" width="22.75" style="1" customWidth="1"/>
    <col min="7170" max="7170" width="5.875" style="1" customWidth="1"/>
    <col min="7171" max="7171" width="9.25" style="1" customWidth="1"/>
    <col min="7172" max="7172" width="5.625" style="1" customWidth="1"/>
    <col min="7173" max="7174" width="6.25" style="1" customWidth="1"/>
    <col min="7175" max="7175" width="6.875" style="1" customWidth="1"/>
    <col min="7176" max="7176" width="10.25" style="1" customWidth="1"/>
    <col min="7177" max="7177" width="7.125" style="1" customWidth="1"/>
    <col min="7178" max="7178" width="7.75" style="1" customWidth="1"/>
    <col min="7179" max="7179" width="8.625" style="1" customWidth="1"/>
    <col min="7180" max="7180" width="7.375" style="1" customWidth="1"/>
    <col min="7181" max="7181" width="13.375" style="1" customWidth="1"/>
    <col min="7182" max="7182" width="8.75" style="1" customWidth="1"/>
    <col min="7183" max="7183" width="8.125" style="1" customWidth="1"/>
    <col min="7184" max="7184" width="9.75" style="1" customWidth="1"/>
    <col min="7185" max="7270" width="7.625" style="1" customWidth="1"/>
    <col min="7271" max="7424" width="7" style="1"/>
    <col min="7425" max="7425" width="22.75" style="1" customWidth="1"/>
    <col min="7426" max="7426" width="5.875" style="1" customWidth="1"/>
    <col min="7427" max="7427" width="9.25" style="1" customWidth="1"/>
    <col min="7428" max="7428" width="5.625" style="1" customWidth="1"/>
    <col min="7429" max="7430" width="6.25" style="1" customWidth="1"/>
    <col min="7431" max="7431" width="6.875" style="1" customWidth="1"/>
    <col min="7432" max="7432" width="10.25" style="1" customWidth="1"/>
    <col min="7433" max="7433" width="7.125" style="1" customWidth="1"/>
    <col min="7434" max="7434" width="7.75" style="1" customWidth="1"/>
    <col min="7435" max="7435" width="8.625" style="1" customWidth="1"/>
    <col min="7436" max="7436" width="7.375" style="1" customWidth="1"/>
    <col min="7437" max="7437" width="13.375" style="1" customWidth="1"/>
    <col min="7438" max="7438" width="8.75" style="1" customWidth="1"/>
    <col min="7439" max="7439" width="8.125" style="1" customWidth="1"/>
    <col min="7440" max="7440" width="9.75" style="1" customWidth="1"/>
    <col min="7441" max="7526" width="7.625" style="1" customWidth="1"/>
    <col min="7527" max="7680" width="7" style="1"/>
    <col min="7681" max="7681" width="22.75" style="1" customWidth="1"/>
    <col min="7682" max="7682" width="5.875" style="1" customWidth="1"/>
    <col min="7683" max="7683" width="9.25" style="1" customWidth="1"/>
    <col min="7684" max="7684" width="5.625" style="1" customWidth="1"/>
    <col min="7685" max="7686" width="6.25" style="1" customWidth="1"/>
    <col min="7687" max="7687" width="6.875" style="1" customWidth="1"/>
    <col min="7688" max="7688" width="10.25" style="1" customWidth="1"/>
    <col min="7689" max="7689" width="7.125" style="1" customWidth="1"/>
    <col min="7690" max="7690" width="7.75" style="1" customWidth="1"/>
    <col min="7691" max="7691" width="8.625" style="1" customWidth="1"/>
    <col min="7692" max="7692" width="7.375" style="1" customWidth="1"/>
    <col min="7693" max="7693" width="13.375" style="1" customWidth="1"/>
    <col min="7694" max="7694" width="8.75" style="1" customWidth="1"/>
    <col min="7695" max="7695" width="8.125" style="1" customWidth="1"/>
    <col min="7696" max="7696" width="9.75" style="1" customWidth="1"/>
    <col min="7697" max="7782" width="7.625" style="1" customWidth="1"/>
    <col min="7783" max="7936" width="7" style="1"/>
    <col min="7937" max="7937" width="22.75" style="1" customWidth="1"/>
    <col min="7938" max="7938" width="5.875" style="1" customWidth="1"/>
    <col min="7939" max="7939" width="9.25" style="1" customWidth="1"/>
    <col min="7940" max="7940" width="5.625" style="1" customWidth="1"/>
    <col min="7941" max="7942" width="6.25" style="1" customWidth="1"/>
    <col min="7943" max="7943" width="6.875" style="1" customWidth="1"/>
    <col min="7944" max="7944" width="10.25" style="1" customWidth="1"/>
    <col min="7945" max="7945" width="7.125" style="1" customWidth="1"/>
    <col min="7946" max="7946" width="7.75" style="1" customWidth="1"/>
    <col min="7947" max="7947" width="8.625" style="1" customWidth="1"/>
    <col min="7948" max="7948" width="7.375" style="1" customWidth="1"/>
    <col min="7949" max="7949" width="13.375" style="1" customWidth="1"/>
    <col min="7950" max="7950" width="8.75" style="1" customWidth="1"/>
    <col min="7951" max="7951" width="8.125" style="1" customWidth="1"/>
    <col min="7952" max="7952" width="9.75" style="1" customWidth="1"/>
    <col min="7953" max="8038" width="7.625" style="1" customWidth="1"/>
    <col min="8039" max="8192" width="7" style="1"/>
    <col min="8193" max="8193" width="22.75" style="1" customWidth="1"/>
    <col min="8194" max="8194" width="5.875" style="1" customWidth="1"/>
    <col min="8195" max="8195" width="9.25" style="1" customWidth="1"/>
    <col min="8196" max="8196" width="5.625" style="1" customWidth="1"/>
    <col min="8197" max="8198" width="6.25" style="1" customWidth="1"/>
    <col min="8199" max="8199" width="6.875" style="1" customWidth="1"/>
    <col min="8200" max="8200" width="10.25" style="1" customWidth="1"/>
    <col min="8201" max="8201" width="7.125" style="1" customWidth="1"/>
    <col min="8202" max="8202" width="7.75" style="1" customWidth="1"/>
    <col min="8203" max="8203" width="8.625" style="1" customWidth="1"/>
    <col min="8204" max="8204" width="7.375" style="1" customWidth="1"/>
    <col min="8205" max="8205" width="13.375" style="1" customWidth="1"/>
    <col min="8206" max="8206" width="8.75" style="1" customWidth="1"/>
    <col min="8207" max="8207" width="8.125" style="1" customWidth="1"/>
    <col min="8208" max="8208" width="9.75" style="1" customWidth="1"/>
    <col min="8209" max="8294" width="7.625" style="1" customWidth="1"/>
    <col min="8295" max="8448" width="7" style="1"/>
    <col min="8449" max="8449" width="22.75" style="1" customWidth="1"/>
    <col min="8450" max="8450" width="5.875" style="1" customWidth="1"/>
    <col min="8451" max="8451" width="9.25" style="1" customWidth="1"/>
    <col min="8452" max="8452" width="5.625" style="1" customWidth="1"/>
    <col min="8453" max="8454" width="6.25" style="1" customWidth="1"/>
    <col min="8455" max="8455" width="6.875" style="1" customWidth="1"/>
    <col min="8456" max="8456" width="10.25" style="1" customWidth="1"/>
    <col min="8457" max="8457" width="7.125" style="1" customWidth="1"/>
    <col min="8458" max="8458" width="7.75" style="1" customWidth="1"/>
    <col min="8459" max="8459" width="8.625" style="1" customWidth="1"/>
    <col min="8460" max="8460" width="7.375" style="1" customWidth="1"/>
    <col min="8461" max="8461" width="13.375" style="1" customWidth="1"/>
    <col min="8462" max="8462" width="8.75" style="1" customWidth="1"/>
    <col min="8463" max="8463" width="8.125" style="1" customWidth="1"/>
    <col min="8464" max="8464" width="9.75" style="1" customWidth="1"/>
    <col min="8465" max="8550" width="7.625" style="1" customWidth="1"/>
    <col min="8551" max="8704" width="7" style="1"/>
    <col min="8705" max="8705" width="22.75" style="1" customWidth="1"/>
    <col min="8706" max="8706" width="5.875" style="1" customWidth="1"/>
    <col min="8707" max="8707" width="9.25" style="1" customWidth="1"/>
    <col min="8708" max="8708" width="5.625" style="1" customWidth="1"/>
    <col min="8709" max="8710" width="6.25" style="1" customWidth="1"/>
    <col min="8711" max="8711" width="6.875" style="1" customWidth="1"/>
    <col min="8712" max="8712" width="10.25" style="1" customWidth="1"/>
    <col min="8713" max="8713" width="7.125" style="1" customWidth="1"/>
    <col min="8714" max="8714" width="7.75" style="1" customWidth="1"/>
    <col min="8715" max="8715" width="8.625" style="1" customWidth="1"/>
    <col min="8716" max="8716" width="7.375" style="1" customWidth="1"/>
    <col min="8717" max="8717" width="13.375" style="1" customWidth="1"/>
    <col min="8718" max="8718" width="8.75" style="1" customWidth="1"/>
    <col min="8719" max="8719" width="8.125" style="1" customWidth="1"/>
    <col min="8720" max="8720" width="9.75" style="1" customWidth="1"/>
    <col min="8721" max="8806" width="7.625" style="1" customWidth="1"/>
    <col min="8807" max="8960" width="7" style="1"/>
    <col min="8961" max="8961" width="22.75" style="1" customWidth="1"/>
    <col min="8962" max="8962" width="5.875" style="1" customWidth="1"/>
    <col min="8963" max="8963" width="9.25" style="1" customWidth="1"/>
    <col min="8964" max="8964" width="5.625" style="1" customWidth="1"/>
    <col min="8965" max="8966" width="6.25" style="1" customWidth="1"/>
    <col min="8967" max="8967" width="6.875" style="1" customWidth="1"/>
    <col min="8968" max="8968" width="10.25" style="1" customWidth="1"/>
    <col min="8969" max="8969" width="7.125" style="1" customWidth="1"/>
    <col min="8970" max="8970" width="7.75" style="1" customWidth="1"/>
    <col min="8971" max="8971" width="8.625" style="1" customWidth="1"/>
    <col min="8972" max="8972" width="7.375" style="1" customWidth="1"/>
    <col min="8973" max="8973" width="13.375" style="1" customWidth="1"/>
    <col min="8974" max="8974" width="8.75" style="1" customWidth="1"/>
    <col min="8975" max="8975" width="8.125" style="1" customWidth="1"/>
    <col min="8976" max="8976" width="9.75" style="1" customWidth="1"/>
    <col min="8977" max="9062" width="7.625" style="1" customWidth="1"/>
    <col min="9063" max="9216" width="7" style="1"/>
    <col min="9217" max="9217" width="22.75" style="1" customWidth="1"/>
    <col min="9218" max="9218" width="5.875" style="1" customWidth="1"/>
    <col min="9219" max="9219" width="9.25" style="1" customWidth="1"/>
    <col min="9220" max="9220" width="5.625" style="1" customWidth="1"/>
    <col min="9221" max="9222" width="6.25" style="1" customWidth="1"/>
    <col min="9223" max="9223" width="6.875" style="1" customWidth="1"/>
    <col min="9224" max="9224" width="10.25" style="1" customWidth="1"/>
    <col min="9225" max="9225" width="7.125" style="1" customWidth="1"/>
    <col min="9226" max="9226" width="7.75" style="1" customWidth="1"/>
    <col min="9227" max="9227" width="8.625" style="1" customWidth="1"/>
    <col min="9228" max="9228" width="7.375" style="1" customWidth="1"/>
    <col min="9229" max="9229" width="13.375" style="1" customWidth="1"/>
    <col min="9230" max="9230" width="8.75" style="1" customWidth="1"/>
    <col min="9231" max="9231" width="8.125" style="1" customWidth="1"/>
    <col min="9232" max="9232" width="9.75" style="1" customWidth="1"/>
    <col min="9233" max="9318" width="7.625" style="1" customWidth="1"/>
    <col min="9319" max="9472" width="7" style="1"/>
    <col min="9473" max="9473" width="22.75" style="1" customWidth="1"/>
    <col min="9474" max="9474" width="5.875" style="1" customWidth="1"/>
    <col min="9475" max="9475" width="9.25" style="1" customWidth="1"/>
    <col min="9476" max="9476" width="5.625" style="1" customWidth="1"/>
    <col min="9477" max="9478" width="6.25" style="1" customWidth="1"/>
    <col min="9479" max="9479" width="6.875" style="1" customWidth="1"/>
    <col min="9480" max="9480" width="10.25" style="1" customWidth="1"/>
    <col min="9481" max="9481" width="7.125" style="1" customWidth="1"/>
    <col min="9482" max="9482" width="7.75" style="1" customWidth="1"/>
    <col min="9483" max="9483" width="8.625" style="1" customWidth="1"/>
    <col min="9484" max="9484" width="7.375" style="1" customWidth="1"/>
    <col min="9485" max="9485" width="13.375" style="1" customWidth="1"/>
    <col min="9486" max="9486" width="8.75" style="1" customWidth="1"/>
    <col min="9487" max="9487" width="8.125" style="1" customWidth="1"/>
    <col min="9488" max="9488" width="9.75" style="1" customWidth="1"/>
    <col min="9489" max="9574" width="7.625" style="1" customWidth="1"/>
    <col min="9575" max="9728" width="7" style="1"/>
    <col min="9729" max="9729" width="22.75" style="1" customWidth="1"/>
    <col min="9730" max="9730" width="5.875" style="1" customWidth="1"/>
    <col min="9731" max="9731" width="9.25" style="1" customWidth="1"/>
    <col min="9732" max="9732" width="5.625" style="1" customWidth="1"/>
    <col min="9733" max="9734" width="6.25" style="1" customWidth="1"/>
    <col min="9735" max="9735" width="6.875" style="1" customWidth="1"/>
    <col min="9736" max="9736" width="10.25" style="1" customWidth="1"/>
    <col min="9737" max="9737" width="7.125" style="1" customWidth="1"/>
    <col min="9738" max="9738" width="7.75" style="1" customWidth="1"/>
    <col min="9739" max="9739" width="8.625" style="1" customWidth="1"/>
    <col min="9740" max="9740" width="7.375" style="1" customWidth="1"/>
    <col min="9741" max="9741" width="13.375" style="1" customWidth="1"/>
    <col min="9742" max="9742" width="8.75" style="1" customWidth="1"/>
    <col min="9743" max="9743" width="8.125" style="1" customWidth="1"/>
    <col min="9744" max="9744" width="9.75" style="1" customWidth="1"/>
    <col min="9745" max="9830" width="7.625" style="1" customWidth="1"/>
    <col min="9831" max="9984" width="7" style="1"/>
    <col min="9985" max="9985" width="22.75" style="1" customWidth="1"/>
    <col min="9986" max="9986" width="5.875" style="1" customWidth="1"/>
    <col min="9987" max="9987" width="9.25" style="1" customWidth="1"/>
    <col min="9988" max="9988" width="5.625" style="1" customWidth="1"/>
    <col min="9989" max="9990" width="6.25" style="1" customWidth="1"/>
    <col min="9991" max="9991" width="6.875" style="1" customWidth="1"/>
    <col min="9992" max="9992" width="10.25" style="1" customWidth="1"/>
    <col min="9993" max="9993" width="7.125" style="1" customWidth="1"/>
    <col min="9994" max="9994" width="7.75" style="1" customWidth="1"/>
    <col min="9995" max="9995" width="8.625" style="1" customWidth="1"/>
    <col min="9996" max="9996" width="7.375" style="1" customWidth="1"/>
    <col min="9997" max="9997" width="13.375" style="1" customWidth="1"/>
    <col min="9998" max="9998" width="8.75" style="1" customWidth="1"/>
    <col min="9999" max="9999" width="8.125" style="1" customWidth="1"/>
    <col min="10000" max="10000" width="9.75" style="1" customWidth="1"/>
    <col min="10001" max="10086" width="7.625" style="1" customWidth="1"/>
    <col min="10087" max="10240" width="7" style="1"/>
    <col min="10241" max="10241" width="22.75" style="1" customWidth="1"/>
    <col min="10242" max="10242" width="5.875" style="1" customWidth="1"/>
    <col min="10243" max="10243" width="9.25" style="1" customWidth="1"/>
    <col min="10244" max="10244" width="5.625" style="1" customWidth="1"/>
    <col min="10245" max="10246" width="6.25" style="1" customWidth="1"/>
    <col min="10247" max="10247" width="6.875" style="1" customWidth="1"/>
    <col min="10248" max="10248" width="10.25" style="1" customWidth="1"/>
    <col min="10249" max="10249" width="7.125" style="1" customWidth="1"/>
    <col min="10250" max="10250" width="7.75" style="1" customWidth="1"/>
    <col min="10251" max="10251" width="8.625" style="1" customWidth="1"/>
    <col min="10252" max="10252" width="7.375" style="1" customWidth="1"/>
    <col min="10253" max="10253" width="13.375" style="1" customWidth="1"/>
    <col min="10254" max="10254" width="8.75" style="1" customWidth="1"/>
    <col min="10255" max="10255" width="8.125" style="1" customWidth="1"/>
    <col min="10256" max="10256" width="9.75" style="1" customWidth="1"/>
    <col min="10257" max="10342" width="7.625" style="1" customWidth="1"/>
    <col min="10343" max="10496" width="7" style="1"/>
    <col min="10497" max="10497" width="22.75" style="1" customWidth="1"/>
    <col min="10498" max="10498" width="5.875" style="1" customWidth="1"/>
    <col min="10499" max="10499" width="9.25" style="1" customWidth="1"/>
    <col min="10500" max="10500" width="5.625" style="1" customWidth="1"/>
    <col min="10501" max="10502" width="6.25" style="1" customWidth="1"/>
    <col min="10503" max="10503" width="6.875" style="1" customWidth="1"/>
    <col min="10504" max="10504" width="10.25" style="1" customWidth="1"/>
    <col min="10505" max="10505" width="7.125" style="1" customWidth="1"/>
    <col min="10506" max="10506" width="7.75" style="1" customWidth="1"/>
    <col min="10507" max="10507" width="8.625" style="1" customWidth="1"/>
    <col min="10508" max="10508" width="7.375" style="1" customWidth="1"/>
    <col min="10509" max="10509" width="13.375" style="1" customWidth="1"/>
    <col min="10510" max="10510" width="8.75" style="1" customWidth="1"/>
    <col min="10511" max="10511" width="8.125" style="1" customWidth="1"/>
    <col min="10512" max="10512" width="9.75" style="1" customWidth="1"/>
    <col min="10513" max="10598" width="7.625" style="1" customWidth="1"/>
    <col min="10599" max="10752" width="7" style="1"/>
    <col min="10753" max="10753" width="22.75" style="1" customWidth="1"/>
    <col min="10754" max="10754" width="5.875" style="1" customWidth="1"/>
    <col min="10755" max="10755" width="9.25" style="1" customWidth="1"/>
    <col min="10756" max="10756" width="5.625" style="1" customWidth="1"/>
    <col min="10757" max="10758" width="6.25" style="1" customWidth="1"/>
    <col min="10759" max="10759" width="6.875" style="1" customWidth="1"/>
    <col min="10760" max="10760" width="10.25" style="1" customWidth="1"/>
    <col min="10761" max="10761" width="7.125" style="1" customWidth="1"/>
    <col min="10762" max="10762" width="7.75" style="1" customWidth="1"/>
    <col min="10763" max="10763" width="8.625" style="1" customWidth="1"/>
    <col min="10764" max="10764" width="7.375" style="1" customWidth="1"/>
    <col min="10765" max="10765" width="13.375" style="1" customWidth="1"/>
    <col min="10766" max="10766" width="8.75" style="1" customWidth="1"/>
    <col min="10767" max="10767" width="8.125" style="1" customWidth="1"/>
    <col min="10768" max="10768" width="9.75" style="1" customWidth="1"/>
    <col min="10769" max="10854" width="7.625" style="1" customWidth="1"/>
    <col min="10855" max="11008" width="7" style="1"/>
    <col min="11009" max="11009" width="22.75" style="1" customWidth="1"/>
    <col min="11010" max="11010" width="5.875" style="1" customWidth="1"/>
    <col min="11011" max="11011" width="9.25" style="1" customWidth="1"/>
    <col min="11012" max="11012" width="5.625" style="1" customWidth="1"/>
    <col min="11013" max="11014" width="6.25" style="1" customWidth="1"/>
    <col min="11015" max="11015" width="6.875" style="1" customWidth="1"/>
    <col min="11016" max="11016" width="10.25" style="1" customWidth="1"/>
    <col min="11017" max="11017" width="7.125" style="1" customWidth="1"/>
    <col min="11018" max="11018" width="7.75" style="1" customWidth="1"/>
    <col min="11019" max="11019" width="8.625" style="1" customWidth="1"/>
    <col min="11020" max="11020" width="7.375" style="1" customWidth="1"/>
    <col min="11021" max="11021" width="13.375" style="1" customWidth="1"/>
    <col min="11022" max="11022" width="8.75" style="1" customWidth="1"/>
    <col min="11023" max="11023" width="8.125" style="1" customWidth="1"/>
    <col min="11024" max="11024" width="9.75" style="1" customWidth="1"/>
    <col min="11025" max="11110" width="7.625" style="1" customWidth="1"/>
    <col min="11111" max="11264" width="7" style="1"/>
    <col min="11265" max="11265" width="22.75" style="1" customWidth="1"/>
    <col min="11266" max="11266" width="5.875" style="1" customWidth="1"/>
    <col min="11267" max="11267" width="9.25" style="1" customWidth="1"/>
    <col min="11268" max="11268" width="5.625" style="1" customWidth="1"/>
    <col min="11269" max="11270" width="6.25" style="1" customWidth="1"/>
    <col min="11271" max="11271" width="6.875" style="1" customWidth="1"/>
    <col min="11272" max="11272" width="10.25" style="1" customWidth="1"/>
    <col min="11273" max="11273" width="7.125" style="1" customWidth="1"/>
    <col min="11274" max="11274" width="7.75" style="1" customWidth="1"/>
    <col min="11275" max="11275" width="8.625" style="1" customWidth="1"/>
    <col min="11276" max="11276" width="7.375" style="1" customWidth="1"/>
    <col min="11277" max="11277" width="13.375" style="1" customWidth="1"/>
    <col min="11278" max="11278" width="8.75" style="1" customWidth="1"/>
    <col min="11279" max="11279" width="8.125" style="1" customWidth="1"/>
    <col min="11280" max="11280" width="9.75" style="1" customWidth="1"/>
    <col min="11281" max="11366" width="7.625" style="1" customWidth="1"/>
    <col min="11367" max="11520" width="7" style="1"/>
    <col min="11521" max="11521" width="22.75" style="1" customWidth="1"/>
    <col min="11522" max="11522" width="5.875" style="1" customWidth="1"/>
    <col min="11523" max="11523" width="9.25" style="1" customWidth="1"/>
    <col min="11524" max="11524" width="5.625" style="1" customWidth="1"/>
    <col min="11525" max="11526" width="6.25" style="1" customWidth="1"/>
    <col min="11527" max="11527" width="6.875" style="1" customWidth="1"/>
    <col min="11528" max="11528" width="10.25" style="1" customWidth="1"/>
    <col min="11529" max="11529" width="7.125" style="1" customWidth="1"/>
    <col min="11530" max="11530" width="7.75" style="1" customWidth="1"/>
    <col min="11531" max="11531" width="8.625" style="1" customWidth="1"/>
    <col min="11532" max="11532" width="7.375" style="1" customWidth="1"/>
    <col min="11533" max="11533" width="13.375" style="1" customWidth="1"/>
    <col min="11534" max="11534" width="8.75" style="1" customWidth="1"/>
    <col min="11535" max="11535" width="8.125" style="1" customWidth="1"/>
    <col min="11536" max="11536" width="9.75" style="1" customWidth="1"/>
    <col min="11537" max="11622" width="7.625" style="1" customWidth="1"/>
    <col min="11623" max="11776" width="7" style="1"/>
    <col min="11777" max="11777" width="22.75" style="1" customWidth="1"/>
    <col min="11778" max="11778" width="5.875" style="1" customWidth="1"/>
    <col min="11779" max="11779" width="9.25" style="1" customWidth="1"/>
    <col min="11780" max="11780" width="5.625" style="1" customWidth="1"/>
    <col min="11781" max="11782" width="6.25" style="1" customWidth="1"/>
    <col min="11783" max="11783" width="6.875" style="1" customWidth="1"/>
    <col min="11784" max="11784" width="10.25" style="1" customWidth="1"/>
    <col min="11785" max="11785" width="7.125" style="1" customWidth="1"/>
    <col min="11786" max="11786" width="7.75" style="1" customWidth="1"/>
    <col min="11787" max="11787" width="8.625" style="1" customWidth="1"/>
    <col min="11788" max="11788" width="7.375" style="1" customWidth="1"/>
    <col min="11789" max="11789" width="13.375" style="1" customWidth="1"/>
    <col min="11790" max="11790" width="8.75" style="1" customWidth="1"/>
    <col min="11791" max="11791" width="8.125" style="1" customWidth="1"/>
    <col min="11792" max="11792" width="9.75" style="1" customWidth="1"/>
    <col min="11793" max="11878" width="7.625" style="1" customWidth="1"/>
    <col min="11879" max="12032" width="7" style="1"/>
    <col min="12033" max="12033" width="22.75" style="1" customWidth="1"/>
    <col min="12034" max="12034" width="5.875" style="1" customWidth="1"/>
    <col min="12035" max="12035" width="9.25" style="1" customWidth="1"/>
    <col min="12036" max="12036" width="5.625" style="1" customWidth="1"/>
    <col min="12037" max="12038" width="6.25" style="1" customWidth="1"/>
    <col min="12039" max="12039" width="6.875" style="1" customWidth="1"/>
    <col min="12040" max="12040" width="10.25" style="1" customWidth="1"/>
    <col min="12041" max="12041" width="7.125" style="1" customWidth="1"/>
    <col min="12042" max="12042" width="7.75" style="1" customWidth="1"/>
    <col min="12043" max="12043" width="8.625" style="1" customWidth="1"/>
    <col min="12044" max="12044" width="7.375" style="1" customWidth="1"/>
    <col min="12045" max="12045" width="13.375" style="1" customWidth="1"/>
    <col min="12046" max="12046" width="8.75" style="1" customWidth="1"/>
    <col min="12047" max="12047" width="8.125" style="1" customWidth="1"/>
    <col min="12048" max="12048" width="9.75" style="1" customWidth="1"/>
    <col min="12049" max="12134" width="7.625" style="1" customWidth="1"/>
    <col min="12135" max="12288" width="7" style="1"/>
    <col min="12289" max="12289" width="22.75" style="1" customWidth="1"/>
    <col min="12290" max="12290" width="5.875" style="1" customWidth="1"/>
    <col min="12291" max="12291" width="9.25" style="1" customWidth="1"/>
    <col min="12292" max="12292" width="5.625" style="1" customWidth="1"/>
    <col min="12293" max="12294" width="6.25" style="1" customWidth="1"/>
    <col min="12295" max="12295" width="6.875" style="1" customWidth="1"/>
    <col min="12296" max="12296" width="10.25" style="1" customWidth="1"/>
    <col min="12297" max="12297" width="7.125" style="1" customWidth="1"/>
    <col min="12298" max="12298" width="7.75" style="1" customWidth="1"/>
    <col min="12299" max="12299" width="8.625" style="1" customWidth="1"/>
    <col min="12300" max="12300" width="7.375" style="1" customWidth="1"/>
    <col min="12301" max="12301" width="13.375" style="1" customWidth="1"/>
    <col min="12302" max="12302" width="8.75" style="1" customWidth="1"/>
    <col min="12303" max="12303" width="8.125" style="1" customWidth="1"/>
    <col min="12304" max="12304" width="9.75" style="1" customWidth="1"/>
    <col min="12305" max="12390" width="7.625" style="1" customWidth="1"/>
    <col min="12391" max="12544" width="7" style="1"/>
    <col min="12545" max="12545" width="22.75" style="1" customWidth="1"/>
    <col min="12546" max="12546" width="5.875" style="1" customWidth="1"/>
    <col min="12547" max="12547" width="9.25" style="1" customWidth="1"/>
    <col min="12548" max="12548" width="5.625" style="1" customWidth="1"/>
    <col min="12549" max="12550" width="6.25" style="1" customWidth="1"/>
    <col min="12551" max="12551" width="6.875" style="1" customWidth="1"/>
    <col min="12552" max="12552" width="10.25" style="1" customWidth="1"/>
    <col min="12553" max="12553" width="7.125" style="1" customWidth="1"/>
    <col min="12554" max="12554" width="7.75" style="1" customWidth="1"/>
    <col min="12555" max="12555" width="8.625" style="1" customWidth="1"/>
    <col min="12556" max="12556" width="7.375" style="1" customWidth="1"/>
    <col min="12557" max="12557" width="13.375" style="1" customWidth="1"/>
    <col min="12558" max="12558" width="8.75" style="1" customWidth="1"/>
    <col min="12559" max="12559" width="8.125" style="1" customWidth="1"/>
    <col min="12560" max="12560" width="9.75" style="1" customWidth="1"/>
    <col min="12561" max="12646" width="7.625" style="1" customWidth="1"/>
    <col min="12647" max="12800" width="7" style="1"/>
    <col min="12801" max="12801" width="22.75" style="1" customWidth="1"/>
    <col min="12802" max="12802" width="5.875" style="1" customWidth="1"/>
    <col min="12803" max="12803" width="9.25" style="1" customWidth="1"/>
    <col min="12804" max="12804" width="5.625" style="1" customWidth="1"/>
    <col min="12805" max="12806" width="6.25" style="1" customWidth="1"/>
    <col min="12807" max="12807" width="6.875" style="1" customWidth="1"/>
    <col min="12808" max="12808" width="10.25" style="1" customWidth="1"/>
    <col min="12809" max="12809" width="7.125" style="1" customWidth="1"/>
    <col min="12810" max="12810" width="7.75" style="1" customWidth="1"/>
    <col min="12811" max="12811" width="8.625" style="1" customWidth="1"/>
    <col min="12812" max="12812" width="7.375" style="1" customWidth="1"/>
    <col min="12813" max="12813" width="13.375" style="1" customWidth="1"/>
    <col min="12814" max="12814" width="8.75" style="1" customWidth="1"/>
    <col min="12815" max="12815" width="8.125" style="1" customWidth="1"/>
    <col min="12816" max="12816" width="9.75" style="1" customWidth="1"/>
    <col min="12817" max="12902" width="7.625" style="1" customWidth="1"/>
    <col min="12903" max="13056" width="7" style="1"/>
    <col min="13057" max="13057" width="22.75" style="1" customWidth="1"/>
    <col min="13058" max="13058" width="5.875" style="1" customWidth="1"/>
    <col min="13059" max="13059" width="9.25" style="1" customWidth="1"/>
    <col min="13060" max="13060" width="5.625" style="1" customWidth="1"/>
    <col min="13061" max="13062" width="6.25" style="1" customWidth="1"/>
    <col min="13063" max="13063" width="6.875" style="1" customWidth="1"/>
    <col min="13064" max="13064" width="10.25" style="1" customWidth="1"/>
    <col min="13065" max="13065" width="7.125" style="1" customWidth="1"/>
    <col min="13066" max="13066" width="7.75" style="1" customWidth="1"/>
    <col min="13067" max="13067" width="8.625" style="1" customWidth="1"/>
    <col min="13068" max="13068" width="7.375" style="1" customWidth="1"/>
    <col min="13069" max="13069" width="13.375" style="1" customWidth="1"/>
    <col min="13070" max="13070" width="8.75" style="1" customWidth="1"/>
    <col min="13071" max="13071" width="8.125" style="1" customWidth="1"/>
    <col min="13072" max="13072" width="9.75" style="1" customWidth="1"/>
    <col min="13073" max="13158" width="7.625" style="1" customWidth="1"/>
    <col min="13159" max="13312" width="7" style="1"/>
    <col min="13313" max="13313" width="22.75" style="1" customWidth="1"/>
    <col min="13314" max="13314" width="5.875" style="1" customWidth="1"/>
    <col min="13315" max="13315" width="9.25" style="1" customWidth="1"/>
    <col min="13316" max="13316" width="5.625" style="1" customWidth="1"/>
    <col min="13317" max="13318" width="6.25" style="1" customWidth="1"/>
    <col min="13319" max="13319" width="6.875" style="1" customWidth="1"/>
    <col min="13320" max="13320" width="10.25" style="1" customWidth="1"/>
    <col min="13321" max="13321" width="7.125" style="1" customWidth="1"/>
    <col min="13322" max="13322" width="7.75" style="1" customWidth="1"/>
    <col min="13323" max="13323" width="8.625" style="1" customWidth="1"/>
    <col min="13324" max="13324" width="7.375" style="1" customWidth="1"/>
    <col min="13325" max="13325" width="13.375" style="1" customWidth="1"/>
    <col min="13326" max="13326" width="8.75" style="1" customWidth="1"/>
    <col min="13327" max="13327" width="8.125" style="1" customWidth="1"/>
    <col min="13328" max="13328" width="9.75" style="1" customWidth="1"/>
    <col min="13329" max="13414" width="7.625" style="1" customWidth="1"/>
    <col min="13415" max="13568" width="7" style="1"/>
    <col min="13569" max="13569" width="22.75" style="1" customWidth="1"/>
    <col min="13570" max="13570" width="5.875" style="1" customWidth="1"/>
    <col min="13571" max="13571" width="9.25" style="1" customWidth="1"/>
    <col min="13572" max="13572" width="5.625" style="1" customWidth="1"/>
    <col min="13573" max="13574" width="6.25" style="1" customWidth="1"/>
    <col min="13575" max="13575" width="6.875" style="1" customWidth="1"/>
    <col min="13576" max="13576" width="10.25" style="1" customWidth="1"/>
    <col min="13577" max="13577" width="7.125" style="1" customWidth="1"/>
    <col min="13578" max="13578" width="7.75" style="1" customWidth="1"/>
    <col min="13579" max="13579" width="8.625" style="1" customWidth="1"/>
    <col min="13580" max="13580" width="7.375" style="1" customWidth="1"/>
    <col min="13581" max="13581" width="13.375" style="1" customWidth="1"/>
    <col min="13582" max="13582" width="8.75" style="1" customWidth="1"/>
    <col min="13583" max="13583" width="8.125" style="1" customWidth="1"/>
    <col min="13584" max="13584" width="9.75" style="1" customWidth="1"/>
    <col min="13585" max="13670" width="7.625" style="1" customWidth="1"/>
    <col min="13671" max="13824" width="7" style="1"/>
    <col min="13825" max="13825" width="22.75" style="1" customWidth="1"/>
    <col min="13826" max="13826" width="5.875" style="1" customWidth="1"/>
    <col min="13827" max="13827" width="9.25" style="1" customWidth="1"/>
    <col min="13828" max="13828" width="5.625" style="1" customWidth="1"/>
    <col min="13829" max="13830" width="6.25" style="1" customWidth="1"/>
    <col min="13831" max="13831" width="6.875" style="1" customWidth="1"/>
    <col min="13832" max="13832" width="10.25" style="1" customWidth="1"/>
    <col min="13833" max="13833" width="7.125" style="1" customWidth="1"/>
    <col min="13834" max="13834" width="7.75" style="1" customWidth="1"/>
    <col min="13835" max="13835" width="8.625" style="1" customWidth="1"/>
    <col min="13836" max="13836" width="7.375" style="1" customWidth="1"/>
    <col min="13837" max="13837" width="13.375" style="1" customWidth="1"/>
    <col min="13838" max="13838" width="8.75" style="1" customWidth="1"/>
    <col min="13839" max="13839" width="8.125" style="1" customWidth="1"/>
    <col min="13840" max="13840" width="9.75" style="1" customWidth="1"/>
    <col min="13841" max="13926" width="7.625" style="1" customWidth="1"/>
    <col min="13927" max="14080" width="7" style="1"/>
    <col min="14081" max="14081" width="22.75" style="1" customWidth="1"/>
    <col min="14082" max="14082" width="5.875" style="1" customWidth="1"/>
    <col min="14083" max="14083" width="9.25" style="1" customWidth="1"/>
    <col min="14084" max="14084" width="5.625" style="1" customWidth="1"/>
    <col min="14085" max="14086" width="6.25" style="1" customWidth="1"/>
    <col min="14087" max="14087" width="6.875" style="1" customWidth="1"/>
    <col min="14088" max="14088" width="10.25" style="1" customWidth="1"/>
    <col min="14089" max="14089" width="7.125" style="1" customWidth="1"/>
    <col min="14090" max="14090" width="7.75" style="1" customWidth="1"/>
    <col min="14091" max="14091" width="8.625" style="1" customWidth="1"/>
    <col min="14092" max="14092" width="7.375" style="1" customWidth="1"/>
    <col min="14093" max="14093" width="13.375" style="1" customWidth="1"/>
    <col min="14094" max="14094" width="8.75" style="1" customWidth="1"/>
    <col min="14095" max="14095" width="8.125" style="1" customWidth="1"/>
    <col min="14096" max="14096" width="9.75" style="1" customWidth="1"/>
    <col min="14097" max="14182" width="7.625" style="1" customWidth="1"/>
    <col min="14183" max="14336" width="7" style="1"/>
    <col min="14337" max="14337" width="22.75" style="1" customWidth="1"/>
    <col min="14338" max="14338" width="5.875" style="1" customWidth="1"/>
    <col min="14339" max="14339" width="9.25" style="1" customWidth="1"/>
    <col min="14340" max="14340" width="5.625" style="1" customWidth="1"/>
    <col min="14341" max="14342" width="6.25" style="1" customWidth="1"/>
    <col min="14343" max="14343" width="6.875" style="1" customWidth="1"/>
    <col min="14344" max="14344" width="10.25" style="1" customWidth="1"/>
    <col min="14345" max="14345" width="7.125" style="1" customWidth="1"/>
    <col min="14346" max="14346" width="7.75" style="1" customWidth="1"/>
    <col min="14347" max="14347" width="8.625" style="1" customWidth="1"/>
    <col min="14348" max="14348" width="7.375" style="1" customWidth="1"/>
    <col min="14349" max="14349" width="13.375" style="1" customWidth="1"/>
    <col min="14350" max="14350" width="8.75" style="1" customWidth="1"/>
    <col min="14351" max="14351" width="8.125" style="1" customWidth="1"/>
    <col min="14352" max="14352" width="9.75" style="1" customWidth="1"/>
    <col min="14353" max="14438" width="7.625" style="1" customWidth="1"/>
    <col min="14439" max="14592" width="7" style="1"/>
    <col min="14593" max="14593" width="22.75" style="1" customWidth="1"/>
    <col min="14594" max="14594" width="5.875" style="1" customWidth="1"/>
    <col min="14595" max="14595" width="9.25" style="1" customWidth="1"/>
    <col min="14596" max="14596" width="5.625" style="1" customWidth="1"/>
    <col min="14597" max="14598" width="6.25" style="1" customWidth="1"/>
    <col min="14599" max="14599" width="6.875" style="1" customWidth="1"/>
    <col min="14600" max="14600" width="10.25" style="1" customWidth="1"/>
    <col min="14601" max="14601" width="7.125" style="1" customWidth="1"/>
    <col min="14602" max="14602" width="7.75" style="1" customWidth="1"/>
    <col min="14603" max="14603" width="8.625" style="1" customWidth="1"/>
    <col min="14604" max="14604" width="7.375" style="1" customWidth="1"/>
    <col min="14605" max="14605" width="13.375" style="1" customWidth="1"/>
    <col min="14606" max="14606" width="8.75" style="1" customWidth="1"/>
    <col min="14607" max="14607" width="8.125" style="1" customWidth="1"/>
    <col min="14608" max="14608" width="9.75" style="1" customWidth="1"/>
    <col min="14609" max="14694" width="7.625" style="1" customWidth="1"/>
    <col min="14695" max="14848" width="7" style="1"/>
    <col min="14849" max="14849" width="22.75" style="1" customWidth="1"/>
    <col min="14850" max="14850" width="5.875" style="1" customWidth="1"/>
    <col min="14851" max="14851" width="9.25" style="1" customWidth="1"/>
    <col min="14852" max="14852" width="5.625" style="1" customWidth="1"/>
    <col min="14853" max="14854" width="6.25" style="1" customWidth="1"/>
    <col min="14855" max="14855" width="6.875" style="1" customWidth="1"/>
    <col min="14856" max="14856" width="10.25" style="1" customWidth="1"/>
    <col min="14857" max="14857" width="7.125" style="1" customWidth="1"/>
    <col min="14858" max="14858" width="7.75" style="1" customWidth="1"/>
    <col min="14859" max="14859" width="8.625" style="1" customWidth="1"/>
    <col min="14860" max="14860" width="7.375" style="1" customWidth="1"/>
    <col min="14861" max="14861" width="13.375" style="1" customWidth="1"/>
    <col min="14862" max="14862" width="8.75" style="1" customWidth="1"/>
    <col min="14863" max="14863" width="8.125" style="1" customWidth="1"/>
    <col min="14864" max="14864" width="9.75" style="1" customWidth="1"/>
    <col min="14865" max="14950" width="7.625" style="1" customWidth="1"/>
    <col min="14951" max="15104" width="7" style="1"/>
    <col min="15105" max="15105" width="22.75" style="1" customWidth="1"/>
    <col min="15106" max="15106" width="5.875" style="1" customWidth="1"/>
    <col min="15107" max="15107" width="9.25" style="1" customWidth="1"/>
    <col min="15108" max="15108" width="5.625" style="1" customWidth="1"/>
    <col min="15109" max="15110" width="6.25" style="1" customWidth="1"/>
    <col min="15111" max="15111" width="6.875" style="1" customWidth="1"/>
    <col min="15112" max="15112" width="10.25" style="1" customWidth="1"/>
    <col min="15113" max="15113" width="7.125" style="1" customWidth="1"/>
    <col min="15114" max="15114" width="7.75" style="1" customWidth="1"/>
    <col min="15115" max="15115" width="8.625" style="1" customWidth="1"/>
    <col min="15116" max="15116" width="7.375" style="1" customWidth="1"/>
    <col min="15117" max="15117" width="13.375" style="1" customWidth="1"/>
    <col min="15118" max="15118" width="8.75" style="1" customWidth="1"/>
    <col min="15119" max="15119" width="8.125" style="1" customWidth="1"/>
    <col min="15120" max="15120" width="9.75" style="1" customWidth="1"/>
    <col min="15121" max="15206" width="7.625" style="1" customWidth="1"/>
    <col min="15207" max="15360" width="7" style="1"/>
    <col min="15361" max="15361" width="22.75" style="1" customWidth="1"/>
    <col min="15362" max="15362" width="5.875" style="1" customWidth="1"/>
    <col min="15363" max="15363" width="9.25" style="1" customWidth="1"/>
    <col min="15364" max="15364" width="5.625" style="1" customWidth="1"/>
    <col min="15365" max="15366" width="6.25" style="1" customWidth="1"/>
    <col min="15367" max="15367" width="6.875" style="1" customWidth="1"/>
    <col min="15368" max="15368" width="10.25" style="1" customWidth="1"/>
    <col min="15369" max="15369" width="7.125" style="1" customWidth="1"/>
    <col min="15370" max="15370" width="7.75" style="1" customWidth="1"/>
    <col min="15371" max="15371" width="8.625" style="1" customWidth="1"/>
    <col min="15372" max="15372" width="7.375" style="1" customWidth="1"/>
    <col min="15373" max="15373" width="13.375" style="1" customWidth="1"/>
    <col min="15374" max="15374" width="8.75" style="1" customWidth="1"/>
    <col min="15375" max="15375" width="8.125" style="1" customWidth="1"/>
    <col min="15376" max="15376" width="9.75" style="1" customWidth="1"/>
    <col min="15377" max="15462" width="7.625" style="1" customWidth="1"/>
    <col min="15463" max="15616" width="7" style="1"/>
    <col min="15617" max="15617" width="22.75" style="1" customWidth="1"/>
    <col min="15618" max="15618" width="5.875" style="1" customWidth="1"/>
    <col min="15619" max="15619" width="9.25" style="1" customWidth="1"/>
    <col min="15620" max="15620" width="5.625" style="1" customWidth="1"/>
    <col min="15621" max="15622" width="6.25" style="1" customWidth="1"/>
    <col min="15623" max="15623" width="6.875" style="1" customWidth="1"/>
    <col min="15624" max="15624" width="10.25" style="1" customWidth="1"/>
    <col min="15625" max="15625" width="7.125" style="1" customWidth="1"/>
    <col min="15626" max="15626" width="7.75" style="1" customWidth="1"/>
    <col min="15627" max="15627" width="8.625" style="1" customWidth="1"/>
    <col min="15628" max="15628" width="7.375" style="1" customWidth="1"/>
    <col min="15629" max="15629" width="13.375" style="1" customWidth="1"/>
    <col min="15630" max="15630" width="8.75" style="1" customWidth="1"/>
    <col min="15631" max="15631" width="8.125" style="1" customWidth="1"/>
    <col min="15632" max="15632" width="9.75" style="1" customWidth="1"/>
    <col min="15633" max="15718" width="7.625" style="1" customWidth="1"/>
    <col min="15719" max="15872" width="7" style="1"/>
    <col min="15873" max="15873" width="22.75" style="1" customWidth="1"/>
    <col min="15874" max="15874" width="5.875" style="1" customWidth="1"/>
    <col min="15875" max="15875" width="9.25" style="1" customWidth="1"/>
    <col min="15876" max="15876" width="5.625" style="1" customWidth="1"/>
    <col min="15877" max="15878" width="6.25" style="1" customWidth="1"/>
    <col min="15879" max="15879" width="6.875" style="1" customWidth="1"/>
    <col min="15880" max="15880" width="10.25" style="1" customWidth="1"/>
    <col min="15881" max="15881" width="7.125" style="1" customWidth="1"/>
    <col min="15882" max="15882" width="7.75" style="1" customWidth="1"/>
    <col min="15883" max="15883" width="8.625" style="1" customWidth="1"/>
    <col min="15884" max="15884" width="7.375" style="1" customWidth="1"/>
    <col min="15885" max="15885" width="13.375" style="1" customWidth="1"/>
    <col min="15886" max="15886" width="8.75" style="1" customWidth="1"/>
    <col min="15887" max="15887" width="8.125" style="1" customWidth="1"/>
    <col min="15888" max="15888" width="9.75" style="1" customWidth="1"/>
    <col min="15889" max="15974" width="7.625" style="1" customWidth="1"/>
    <col min="15975" max="16128" width="7" style="1"/>
    <col min="16129" max="16129" width="22.75" style="1" customWidth="1"/>
    <col min="16130" max="16130" width="5.875" style="1" customWidth="1"/>
    <col min="16131" max="16131" width="9.25" style="1" customWidth="1"/>
    <col min="16132" max="16132" width="5.625" style="1" customWidth="1"/>
    <col min="16133" max="16134" width="6.25" style="1" customWidth="1"/>
    <col min="16135" max="16135" width="6.875" style="1" customWidth="1"/>
    <col min="16136" max="16136" width="10.25" style="1" customWidth="1"/>
    <col min="16137" max="16137" width="7.125" style="1" customWidth="1"/>
    <col min="16138" max="16138" width="7.75" style="1" customWidth="1"/>
    <col min="16139" max="16139" width="8.625" style="1" customWidth="1"/>
    <col min="16140" max="16140" width="7.375" style="1" customWidth="1"/>
    <col min="16141" max="16141" width="13.375" style="1" customWidth="1"/>
    <col min="16142" max="16142" width="8.75" style="1" customWidth="1"/>
    <col min="16143" max="16143" width="8.125" style="1" customWidth="1"/>
    <col min="16144" max="16144" width="9.75" style="1" customWidth="1"/>
    <col min="16145" max="16230" width="7.625" style="1" customWidth="1"/>
    <col min="16231" max="16384" width="7" style="1"/>
  </cols>
  <sheetData>
    <row r="1" spans="1:20" ht="6" customHeight="1" thickBot="1"/>
    <row r="2" spans="1:20" ht="19.5" customHeight="1" thickTop="1">
      <c r="A2" s="776" t="s">
        <v>2152</v>
      </c>
      <c r="B2" s="776"/>
      <c r="C2" s="776"/>
      <c r="D2" s="776"/>
      <c r="E2" s="776"/>
      <c r="F2" s="776"/>
      <c r="G2" s="776"/>
      <c r="H2" s="776"/>
      <c r="I2" s="776"/>
      <c r="J2" s="776"/>
      <c r="K2" s="776"/>
      <c r="L2" s="776"/>
      <c r="M2" s="776"/>
      <c r="N2" s="776"/>
      <c r="O2" s="776"/>
      <c r="P2" s="776"/>
      <c r="Q2" s="486"/>
    </row>
    <row r="3" spans="1:20" ht="18" customHeight="1">
      <c r="A3" s="777" t="s">
        <v>2156</v>
      </c>
      <c r="B3" s="777"/>
      <c r="C3" s="777"/>
      <c r="D3" s="777"/>
      <c r="E3" s="777"/>
      <c r="F3" s="777"/>
      <c r="G3" s="777"/>
      <c r="H3" s="777"/>
      <c r="I3" s="777"/>
      <c r="J3" s="777"/>
      <c r="K3" s="777"/>
      <c r="L3" s="777"/>
      <c r="M3" s="777"/>
      <c r="N3" s="777"/>
      <c r="O3" s="777"/>
      <c r="P3" s="777"/>
      <c r="Q3" s="2"/>
    </row>
    <row r="4" spans="1:20" ht="18" customHeight="1">
      <c r="A4" s="2" t="s">
        <v>2157</v>
      </c>
      <c r="B4" s="2"/>
      <c r="C4" s="2"/>
      <c r="D4" s="2"/>
      <c r="E4" s="2"/>
      <c r="F4" s="2"/>
      <c r="G4" s="2"/>
      <c r="H4" s="2"/>
      <c r="I4" s="2"/>
      <c r="J4" s="2"/>
      <c r="K4" s="2"/>
      <c r="L4" s="2"/>
      <c r="M4" s="2"/>
      <c r="N4" s="2"/>
      <c r="O4" s="2"/>
      <c r="P4" s="2"/>
      <c r="Q4" s="2"/>
    </row>
    <row r="5" spans="1:20" ht="18" customHeight="1">
      <c r="A5" s="777" t="s">
        <v>2158</v>
      </c>
      <c r="B5" s="777"/>
      <c r="C5" s="777"/>
      <c r="D5" s="777"/>
      <c r="E5" s="777"/>
      <c r="F5" s="777"/>
      <c r="G5" s="777"/>
      <c r="H5" s="777"/>
      <c r="I5" s="777"/>
      <c r="J5" s="777"/>
      <c r="K5" s="777"/>
      <c r="L5" s="777"/>
      <c r="M5" s="777"/>
      <c r="N5" s="777"/>
      <c r="O5" s="777"/>
      <c r="P5" s="777"/>
      <c r="Q5" s="2"/>
    </row>
    <row r="6" spans="1:20" ht="18" customHeight="1">
      <c r="A6" s="777" t="s">
        <v>2159</v>
      </c>
      <c r="B6" s="777"/>
      <c r="C6" s="777"/>
      <c r="D6" s="777"/>
      <c r="E6" s="777"/>
      <c r="F6" s="777"/>
      <c r="G6" s="777"/>
      <c r="H6" s="777"/>
      <c r="I6" s="777"/>
      <c r="J6" s="777"/>
      <c r="K6" s="777"/>
      <c r="L6" s="777"/>
      <c r="M6" s="777"/>
      <c r="N6" s="777"/>
      <c r="O6" s="777"/>
      <c r="P6" s="777"/>
      <c r="Q6" s="2"/>
    </row>
    <row r="7" spans="1:20" ht="18" customHeight="1">
      <c r="A7" s="777" t="s">
        <v>2160</v>
      </c>
      <c r="B7" s="777"/>
      <c r="C7" s="777"/>
      <c r="D7" s="777"/>
      <c r="E7" s="777"/>
      <c r="F7" s="777"/>
      <c r="G7" s="777"/>
      <c r="H7" s="777"/>
      <c r="I7" s="777"/>
      <c r="J7" s="777"/>
      <c r="K7" s="777"/>
      <c r="L7" s="777"/>
      <c r="M7" s="777"/>
      <c r="N7" s="777"/>
      <c r="O7" s="777"/>
      <c r="P7" s="777"/>
      <c r="Q7" s="2"/>
    </row>
    <row r="8" spans="1:20" ht="18" customHeight="1">
      <c r="A8" s="775" t="s">
        <v>731</v>
      </c>
      <c r="B8" s="775"/>
      <c r="C8" s="775"/>
      <c r="D8" s="775"/>
      <c r="E8" s="775"/>
      <c r="F8" s="775"/>
      <c r="G8" s="775"/>
      <c r="H8" s="775"/>
      <c r="I8" s="775"/>
      <c r="J8" s="775"/>
      <c r="K8" s="775"/>
      <c r="L8" s="775"/>
      <c r="M8" s="775"/>
      <c r="N8" s="775"/>
      <c r="O8" s="775"/>
      <c r="P8" s="775"/>
      <c r="Q8" s="2"/>
    </row>
    <row r="9" spans="1:20" ht="18.95" customHeight="1">
      <c r="A9" s="2" t="s">
        <v>2161</v>
      </c>
      <c r="B9" s="2"/>
      <c r="C9" s="2"/>
      <c r="D9" s="2"/>
      <c r="E9" s="2"/>
      <c r="F9" s="2"/>
      <c r="G9" s="2"/>
      <c r="H9" s="2"/>
      <c r="I9" s="2"/>
      <c r="J9" s="2"/>
      <c r="K9" s="2"/>
      <c r="L9" s="2"/>
      <c r="M9" s="2"/>
      <c r="N9" s="2"/>
      <c r="O9" s="2"/>
      <c r="P9" s="2"/>
      <c r="Q9" s="2"/>
    </row>
    <row r="10" spans="1:20" s="98" customFormat="1" ht="18.95" customHeight="1">
      <c r="A10" s="777" t="s">
        <v>2162</v>
      </c>
      <c r="B10" s="777"/>
      <c r="C10" s="777"/>
      <c r="D10" s="777"/>
      <c r="E10" s="777"/>
      <c r="F10" s="777"/>
      <c r="G10" s="777"/>
      <c r="H10" s="777"/>
      <c r="I10" s="777"/>
      <c r="J10" s="777"/>
      <c r="K10" s="777"/>
      <c r="L10" s="777"/>
      <c r="M10" s="777"/>
      <c r="N10" s="777"/>
      <c r="O10" s="777"/>
      <c r="P10" s="777"/>
      <c r="Q10" s="97"/>
    </row>
    <row r="11" spans="1:20" ht="18.95" customHeight="1">
      <c r="A11" s="777" t="s">
        <v>2163</v>
      </c>
      <c r="B11" s="777"/>
      <c r="C11" s="777"/>
      <c r="D11" s="777"/>
      <c r="E11" s="777"/>
      <c r="F11" s="777"/>
      <c r="G11" s="777"/>
      <c r="H11" s="777"/>
      <c r="I11" s="777"/>
      <c r="J11" s="777"/>
      <c r="K11" s="777"/>
      <c r="L11" s="777"/>
      <c r="M11" s="777"/>
      <c r="N11" s="777"/>
      <c r="O11" s="777"/>
      <c r="P11" s="777"/>
      <c r="Q11" s="3"/>
    </row>
    <row r="12" spans="1:20" ht="18.95" customHeight="1">
      <c r="A12" s="777" t="s">
        <v>2164</v>
      </c>
      <c r="B12" s="777"/>
      <c r="C12" s="777"/>
      <c r="D12" s="777"/>
      <c r="E12" s="777"/>
      <c r="F12" s="777"/>
      <c r="G12" s="777"/>
      <c r="H12" s="777"/>
      <c r="I12" s="777"/>
      <c r="J12" s="777"/>
      <c r="K12" s="777"/>
      <c r="L12" s="777"/>
      <c r="M12" s="777"/>
      <c r="N12" s="777"/>
      <c r="O12" s="777"/>
      <c r="P12" s="777"/>
    </row>
    <row r="13" spans="1:20" ht="18.95" customHeight="1">
      <c r="A13" s="782" t="s">
        <v>962</v>
      </c>
      <c r="B13" s="782"/>
      <c r="C13" s="782"/>
      <c r="D13" s="782"/>
      <c r="E13" s="782"/>
      <c r="F13" s="782"/>
      <c r="G13" s="782"/>
      <c r="H13" s="782"/>
      <c r="I13" s="782"/>
      <c r="J13" s="782"/>
      <c r="K13" s="782"/>
      <c r="L13" s="782"/>
      <c r="M13" s="782"/>
      <c r="N13" s="782"/>
      <c r="O13" s="782"/>
      <c r="P13" s="782"/>
    </row>
    <row r="14" spans="1:20" ht="18.95" customHeight="1">
      <c r="A14" s="286" t="s">
        <v>2153</v>
      </c>
      <c r="B14" s="286"/>
      <c r="C14" s="286"/>
      <c r="D14" s="286"/>
      <c r="E14" s="286"/>
      <c r="F14" s="286"/>
      <c r="G14" s="286"/>
      <c r="H14" s="286"/>
      <c r="I14" s="286"/>
      <c r="J14" s="286"/>
      <c r="K14" s="286"/>
      <c r="L14" s="286"/>
      <c r="M14" s="286"/>
      <c r="N14" s="286"/>
      <c r="O14" s="286"/>
      <c r="P14" s="286"/>
    </row>
    <row r="15" spans="1:20" ht="18.95" customHeight="1">
      <c r="A15" s="388"/>
      <c r="B15" s="783" t="s">
        <v>736</v>
      </c>
      <c r="C15" s="783"/>
      <c r="D15" s="783"/>
      <c r="E15" s="783"/>
      <c r="F15" s="783"/>
      <c r="G15" s="784" t="s">
        <v>737</v>
      </c>
      <c r="H15" s="784"/>
      <c r="I15" s="784"/>
      <c r="J15" s="784"/>
      <c r="K15" s="784"/>
      <c r="L15" s="785" t="s">
        <v>153</v>
      </c>
      <c r="M15" s="785"/>
      <c r="N15" s="785"/>
      <c r="O15" s="785"/>
      <c r="P15" s="786"/>
    </row>
    <row r="16" spans="1:20" ht="18.95" customHeight="1">
      <c r="A16" s="389" t="s">
        <v>154</v>
      </c>
      <c r="B16" s="162" t="s">
        <v>136</v>
      </c>
      <c r="C16" s="163" t="s">
        <v>139</v>
      </c>
      <c r="D16" s="778" t="s">
        <v>140</v>
      </c>
      <c r="E16" s="778"/>
      <c r="F16" s="778"/>
      <c r="G16" s="162" t="s">
        <v>136</v>
      </c>
      <c r="H16" s="163" t="s">
        <v>139</v>
      </c>
      <c r="I16" s="779" t="s">
        <v>140</v>
      </c>
      <c r="J16" s="779"/>
      <c r="K16" s="779"/>
      <c r="L16" s="219" t="s">
        <v>136</v>
      </c>
      <c r="M16" s="220" t="s">
        <v>139</v>
      </c>
      <c r="N16" s="780" t="s">
        <v>140</v>
      </c>
      <c r="O16" s="780"/>
      <c r="P16" s="781"/>
      <c r="T16" s="5"/>
    </row>
    <row r="17" spans="1:22" ht="18.95" customHeight="1">
      <c r="A17" s="390"/>
      <c r="B17" s="164" t="s">
        <v>141</v>
      </c>
      <c r="C17" s="165" t="s">
        <v>142</v>
      </c>
      <c r="D17" s="166" t="s">
        <v>143</v>
      </c>
      <c r="E17" s="167" t="s">
        <v>144</v>
      </c>
      <c r="F17" s="168" t="s">
        <v>135</v>
      </c>
      <c r="G17" s="164" t="s">
        <v>141</v>
      </c>
      <c r="H17" s="165" t="s">
        <v>142</v>
      </c>
      <c r="I17" s="166" t="s">
        <v>143</v>
      </c>
      <c r="J17" s="167" t="s">
        <v>144</v>
      </c>
      <c r="K17" s="169" t="s">
        <v>135</v>
      </c>
      <c r="L17" s="164" t="s">
        <v>141</v>
      </c>
      <c r="M17" s="170" t="s">
        <v>142</v>
      </c>
      <c r="N17" s="171" t="s">
        <v>143</v>
      </c>
      <c r="O17" s="221" t="s">
        <v>144</v>
      </c>
      <c r="P17" s="222" t="s">
        <v>135</v>
      </c>
      <c r="Q17" s="155"/>
      <c r="R17" s="155"/>
      <c r="S17" s="155"/>
      <c r="T17" s="155"/>
      <c r="U17" s="155"/>
    </row>
    <row r="18" spans="1:22" ht="20.100000000000001" customHeight="1">
      <c r="A18" s="439" t="s">
        <v>145</v>
      </c>
      <c r="B18" s="440"/>
      <c r="C18" s="172"/>
      <c r="D18" s="173"/>
      <c r="E18" s="173"/>
      <c r="F18" s="173"/>
      <c r="G18" s="173"/>
      <c r="H18" s="172"/>
      <c r="I18" s="173"/>
      <c r="J18" s="173"/>
      <c r="K18" s="173"/>
      <c r="L18" s="173"/>
      <c r="M18" s="172"/>
      <c r="N18" s="173"/>
      <c r="O18" s="173"/>
      <c r="P18" s="223"/>
      <c r="Q18" s="155"/>
      <c r="R18" s="155"/>
      <c r="S18" s="155"/>
      <c r="T18" s="155"/>
      <c r="U18" s="155"/>
    </row>
    <row r="19" spans="1:22" ht="20.100000000000001" customHeight="1">
      <c r="A19" s="441" t="s">
        <v>759</v>
      </c>
      <c r="B19" s="4">
        <v>0</v>
      </c>
      <c r="C19" s="4">
        <v>0</v>
      </c>
      <c r="D19" s="4">
        <v>0</v>
      </c>
      <c r="E19" s="4">
        <v>0</v>
      </c>
      <c r="F19" s="4">
        <v>0</v>
      </c>
      <c r="G19" s="173">
        <v>15</v>
      </c>
      <c r="H19" s="174">
        <v>1878.87</v>
      </c>
      <c r="I19" s="173">
        <v>382</v>
      </c>
      <c r="J19" s="173">
        <v>139</v>
      </c>
      <c r="K19" s="173">
        <v>521</v>
      </c>
      <c r="L19" s="175">
        <f>B19+G19</f>
        <v>15</v>
      </c>
      <c r="M19" s="187">
        <f t="shared" ref="M19:P21" si="0">C19+H19</f>
        <v>1878.87</v>
      </c>
      <c r="N19" s="175">
        <f t="shared" si="0"/>
        <v>382</v>
      </c>
      <c r="O19" s="175">
        <f t="shared" si="0"/>
        <v>139</v>
      </c>
      <c r="P19" s="175">
        <f t="shared" si="0"/>
        <v>521</v>
      </c>
      <c r="R19" s="6"/>
      <c r="S19" s="7"/>
      <c r="T19" s="6"/>
      <c r="U19" s="6"/>
      <c r="V19" s="6"/>
    </row>
    <row r="20" spans="1:22" ht="25.5">
      <c r="A20" s="438" t="s">
        <v>760</v>
      </c>
      <c r="B20" s="4">
        <v>0</v>
      </c>
      <c r="C20" s="4">
        <v>0</v>
      </c>
      <c r="D20" s="4">
        <v>0</v>
      </c>
      <c r="E20" s="4">
        <v>0</v>
      </c>
      <c r="F20" s="4">
        <v>0</v>
      </c>
      <c r="G20" s="4">
        <v>1</v>
      </c>
      <c r="H20" s="153">
        <v>29.77</v>
      </c>
      <c r="I20" s="4">
        <v>10</v>
      </c>
      <c r="J20" s="4">
        <v>0</v>
      </c>
      <c r="K20" s="4">
        <v>10</v>
      </c>
      <c r="L20" s="175">
        <f t="shared" ref="L20:L21" si="1">B20+G20</f>
        <v>1</v>
      </c>
      <c r="M20" s="187">
        <f t="shared" si="0"/>
        <v>29.77</v>
      </c>
      <c r="N20" s="175">
        <f t="shared" si="0"/>
        <v>10</v>
      </c>
      <c r="O20" s="175">
        <f t="shared" si="0"/>
        <v>0</v>
      </c>
      <c r="P20" s="175">
        <f t="shared" si="0"/>
        <v>10</v>
      </c>
    </row>
    <row r="21" spans="1:22" ht="25.5">
      <c r="A21" s="438" t="s">
        <v>966</v>
      </c>
      <c r="B21" s="4">
        <v>0</v>
      </c>
      <c r="C21" s="4">
        <v>0</v>
      </c>
      <c r="D21" s="4">
        <v>0</v>
      </c>
      <c r="E21" s="4">
        <v>0</v>
      </c>
      <c r="F21" s="4">
        <v>0</v>
      </c>
      <c r="G21" s="396">
        <v>9</v>
      </c>
      <c r="H21" s="397">
        <v>12098.4</v>
      </c>
      <c r="I21" s="396">
        <v>22</v>
      </c>
      <c r="J21" s="396">
        <v>1</v>
      </c>
      <c r="K21" s="396">
        <v>23</v>
      </c>
      <c r="L21" s="175">
        <f t="shared" si="1"/>
        <v>9</v>
      </c>
      <c r="M21" s="187">
        <f t="shared" si="0"/>
        <v>12098.4</v>
      </c>
      <c r="N21" s="175">
        <f t="shared" si="0"/>
        <v>22</v>
      </c>
      <c r="O21" s="175">
        <f t="shared" si="0"/>
        <v>1</v>
      </c>
      <c r="P21" s="175">
        <f t="shared" si="0"/>
        <v>23</v>
      </c>
    </row>
    <row r="22" spans="1:22" s="9" customFormat="1" ht="20.100000000000001" customHeight="1">
      <c r="A22" s="441" t="s">
        <v>761</v>
      </c>
      <c r="B22" s="173">
        <v>4</v>
      </c>
      <c r="C22" s="174">
        <v>251</v>
      </c>
      <c r="D22" s="173">
        <v>41</v>
      </c>
      <c r="E22" s="173">
        <v>32</v>
      </c>
      <c r="F22" s="173">
        <v>73</v>
      </c>
      <c r="G22" s="4">
        <v>114</v>
      </c>
      <c r="H22" s="51">
        <v>5748.76</v>
      </c>
      <c r="I22" s="4">
        <v>1666</v>
      </c>
      <c r="J22" s="4">
        <v>1042</v>
      </c>
      <c r="K22" s="173">
        <v>2708</v>
      </c>
      <c r="L22" s="175">
        <f>B22+G22</f>
        <v>118</v>
      </c>
      <c r="M22" s="187">
        <f t="shared" ref="M22:P22" si="2">C22+H22</f>
        <v>5999.76</v>
      </c>
      <c r="N22" s="175">
        <f t="shared" si="2"/>
        <v>1707</v>
      </c>
      <c r="O22" s="175">
        <f t="shared" si="2"/>
        <v>1074</v>
      </c>
      <c r="P22" s="175">
        <f t="shared" si="2"/>
        <v>2781</v>
      </c>
      <c r="S22" s="188"/>
    </row>
    <row r="23" spans="1:22" s="9" customFormat="1" ht="20.100000000000001" customHeight="1">
      <c r="A23" s="441" t="s">
        <v>729</v>
      </c>
      <c r="B23" s="4">
        <v>2</v>
      </c>
      <c r="C23" s="51">
        <v>60.08</v>
      </c>
      <c r="D23" s="4">
        <v>36</v>
      </c>
      <c r="E23" s="4">
        <v>32</v>
      </c>
      <c r="F23" s="4">
        <v>68</v>
      </c>
      <c r="G23" s="4">
        <v>0</v>
      </c>
      <c r="H23" s="51">
        <v>0</v>
      </c>
      <c r="I23" s="4">
        <v>0</v>
      </c>
      <c r="J23" s="4">
        <v>0</v>
      </c>
      <c r="K23" s="4">
        <v>0</v>
      </c>
      <c r="L23" s="175">
        <f>B23+G23</f>
        <v>2</v>
      </c>
      <c r="M23" s="187">
        <f t="shared" ref="M23:P23" si="3">C23+H23</f>
        <v>60.08</v>
      </c>
      <c r="N23" s="175">
        <f t="shared" si="3"/>
        <v>36</v>
      </c>
      <c r="O23" s="175">
        <f t="shared" si="3"/>
        <v>32</v>
      </c>
      <c r="P23" s="175">
        <f t="shared" si="3"/>
        <v>68</v>
      </c>
    </row>
    <row r="24" spans="1:22" ht="20.100000000000001" customHeight="1">
      <c r="A24" s="442" t="s">
        <v>155</v>
      </c>
      <c r="B24" s="234">
        <f>SUM(B19:B23)</f>
        <v>6</v>
      </c>
      <c r="C24" s="245">
        <f t="shared" ref="C24:F24" si="4">SUM(C19:C23)</f>
        <v>311.08</v>
      </c>
      <c r="D24" s="234">
        <f t="shared" si="4"/>
        <v>77</v>
      </c>
      <c r="E24" s="234">
        <f t="shared" si="4"/>
        <v>64</v>
      </c>
      <c r="F24" s="234">
        <f t="shared" si="4"/>
        <v>141</v>
      </c>
      <c r="G24" s="234">
        <f>SUM(G19:G23)</f>
        <v>139</v>
      </c>
      <c r="H24" s="245">
        <f>SUM(H19:H23)</f>
        <v>19755.8</v>
      </c>
      <c r="I24" s="234">
        <f>SUM(I19:I23)</f>
        <v>2080</v>
      </c>
      <c r="J24" s="234">
        <f>SUM(J19:J23)</f>
        <v>1182</v>
      </c>
      <c r="K24" s="234">
        <f>SUM(K19:K23)</f>
        <v>3262</v>
      </c>
      <c r="L24" s="224">
        <f>B24+G24</f>
        <v>145</v>
      </c>
      <c r="M24" s="225">
        <f t="shared" ref="M24:P24" si="5">C24+H24</f>
        <v>20066.88</v>
      </c>
      <c r="N24" s="224">
        <f t="shared" si="5"/>
        <v>2157</v>
      </c>
      <c r="O24" s="224">
        <f t="shared" si="5"/>
        <v>1246</v>
      </c>
      <c r="P24" s="224">
        <f t="shared" si="5"/>
        <v>3403</v>
      </c>
    </row>
    <row r="25" spans="1:22" ht="20.100000000000001" customHeight="1">
      <c r="A25" s="443" t="s">
        <v>156</v>
      </c>
      <c r="B25" s="189">
        <v>0</v>
      </c>
      <c r="C25" s="189">
        <v>0</v>
      </c>
      <c r="D25" s="189">
        <v>0</v>
      </c>
      <c r="E25" s="189">
        <v>0</v>
      </c>
      <c r="F25" s="189">
        <v>0</v>
      </c>
      <c r="G25" s="189">
        <v>25</v>
      </c>
      <c r="H25" s="190">
        <v>8159.73</v>
      </c>
      <c r="I25" s="189">
        <v>939</v>
      </c>
      <c r="J25" s="189">
        <v>696</v>
      </c>
      <c r="K25" s="189">
        <v>1635</v>
      </c>
      <c r="L25" s="191">
        <f>G25</f>
        <v>25</v>
      </c>
      <c r="M25" s="247">
        <f t="shared" ref="M25:P25" si="6">H25</f>
        <v>8159.73</v>
      </c>
      <c r="N25" s="191">
        <f t="shared" si="6"/>
        <v>939</v>
      </c>
      <c r="O25" s="191">
        <f t="shared" si="6"/>
        <v>696</v>
      </c>
      <c r="P25" s="191">
        <f t="shared" si="6"/>
        <v>1635</v>
      </c>
    </row>
    <row r="26" spans="1:22" ht="20.100000000000001" customHeight="1">
      <c r="A26" s="444" t="s">
        <v>798</v>
      </c>
      <c r="B26" s="537">
        <v>7</v>
      </c>
      <c r="C26" s="546">
        <v>96.46</v>
      </c>
      <c r="D26" s="537">
        <v>76</v>
      </c>
      <c r="E26" s="537">
        <v>59</v>
      </c>
      <c r="F26" s="537">
        <v>135</v>
      </c>
      <c r="G26" s="445">
        <v>84</v>
      </c>
      <c r="H26" s="192">
        <v>3789.48</v>
      </c>
      <c r="I26" s="445">
        <v>1501</v>
      </c>
      <c r="J26" s="445">
        <v>956</v>
      </c>
      <c r="K26" s="445">
        <v>2457</v>
      </c>
      <c r="L26" s="193">
        <f>B26+G26</f>
        <v>91</v>
      </c>
      <c r="M26" s="252">
        <f t="shared" ref="M26:P26" si="7">C26+H26</f>
        <v>3885.94</v>
      </c>
      <c r="N26" s="193">
        <f t="shared" si="7"/>
        <v>1577</v>
      </c>
      <c r="O26" s="193">
        <f t="shared" si="7"/>
        <v>1015</v>
      </c>
      <c r="P26" s="193">
        <f t="shared" si="7"/>
        <v>2592</v>
      </c>
    </row>
    <row r="27" spans="1:22" s="9" customFormat="1" ht="15" customHeight="1">
      <c r="A27" s="10" t="s">
        <v>778</v>
      </c>
    </row>
    <row r="28" spans="1:22" s="9" customFormat="1" ht="15" customHeight="1">
      <c r="A28" s="10" t="s">
        <v>157</v>
      </c>
      <c r="G28" s="6"/>
      <c r="H28" s="7"/>
      <c r="I28" s="6"/>
      <c r="J28" s="6"/>
      <c r="K28" s="6"/>
      <c r="N28" s="251"/>
      <c r="O28" s="251"/>
    </row>
    <row r="29" spans="1:22" s="9" customFormat="1" ht="15" customHeight="1">
      <c r="A29" s="10" t="s">
        <v>992</v>
      </c>
      <c r="G29" s="6"/>
      <c r="H29" s="7"/>
      <c r="I29" s="6"/>
      <c r="J29" s="6"/>
      <c r="K29" s="6"/>
      <c r="N29" s="251"/>
      <c r="O29" s="251"/>
    </row>
    <row r="30" spans="1:22" s="9" customFormat="1" ht="15" customHeight="1">
      <c r="A30" s="10" t="s">
        <v>158</v>
      </c>
      <c r="H30" s="181"/>
    </row>
    <row r="31" spans="1:22" s="9" customFormat="1" ht="15" customHeight="1">
      <c r="A31" s="10" t="s">
        <v>990</v>
      </c>
      <c r="B31" s="10"/>
      <c r="C31" s="10"/>
      <c r="D31" s="10"/>
      <c r="E31" s="10"/>
      <c r="F31" s="10"/>
      <c r="G31" s="10"/>
      <c r="H31" s="10"/>
      <c r="I31" s="10"/>
      <c r="J31" s="10"/>
      <c r="K31" s="10"/>
      <c r="L31" s="10"/>
      <c r="M31" s="10"/>
      <c r="N31" s="10"/>
      <c r="O31" s="10"/>
      <c r="P31" s="10"/>
    </row>
    <row r="36" spans="2:4" ht="21.95" customHeight="1">
      <c r="B36" s="272"/>
      <c r="C36" s="272"/>
      <c r="D36" s="272"/>
    </row>
  </sheetData>
  <mergeCells count="16">
    <mergeCell ref="A8:P8"/>
    <mergeCell ref="A2:P2"/>
    <mergeCell ref="A3:P3"/>
    <mergeCell ref="A6:P6"/>
    <mergeCell ref="D16:F16"/>
    <mergeCell ref="I16:K16"/>
    <mergeCell ref="N16:P16"/>
    <mergeCell ref="A10:P10"/>
    <mergeCell ref="A12:P12"/>
    <mergeCell ref="A13:P13"/>
    <mergeCell ref="B15:F15"/>
    <mergeCell ref="G15:K15"/>
    <mergeCell ref="L15:P15"/>
    <mergeCell ref="A11:P11"/>
    <mergeCell ref="A7:P7"/>
    <mergeCell ref="A5:P5"/>
  </mergeCells>
  <pageMargins left="0.51181102362204722" right="0.11811023622047245" top="7.874015748031496E-2" bottom="7.874015748031496E-2" header="0.19685039370078741" footer="0.27559055118110237"/>
  <pageSetup paperSize="9" scale="80" firstPageNumber="2" fitToWidth="0" fitToHeight="0" orientation="landscape" useFirstPageNumber="1" r:id="rId1"/>
  <headerFooter>
    <oddFooter>&amp;C- &amp;P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E34"/>
  <sheetViews>
    <sheetView topLeftCell="A22" workbookViewId="0">
      <selection activeCell="A32" sqref="A32"/>
    </sheetView>
  </sheetViews>
  <sheetFormatPr defaultRowHeight="21.95" customHeight="1"/>
  <cols>
    <col min="1" max="1" width="93.375" style="143" customWidth="1"/>
    <col min="257" max="257" width="93.375" customWidth="1"/>
    <col min="513" max="513" width="93.375" customWidth="1"/>
    <col min="769" max="769" width="93.375" customWidth="1"/>
    <col min="1025" max="1025" width="93.375" customWidth="1"/>
    <col min="1281" max="1281" width="93.375" customWidth="1"/>
    <col min="1537" max="1537" width="93.375" customWidth="1"/>
    <col min="1793" max="1793" width="93.375" customWidth="1"/>
    <col min="2049" max="2049" width="93.375" customWidth="1"/>
    <col min="2305" max="2305" width="93.375" customWidth="1"/>
    <col min="2561" max="2561" width="93.375" customWidth="1"/>
    <col min="2817" max="2817" width="93.375" customWidth="1"/>
    <col min="3073" max="3073" width="93.375" customWidth="1"/>
    <col min="3329" max="3329" width="93.375" customWidth="1"/>
    <col min="3585" max="3585" width="93.375" customWidth="1"/>
    <col min="3841" max="3841" width="93.375" customWidth="1"/>
    <col min="4097" max="4097" width="93.375" customWidth="1"/>
    <col min="4353" max="4353" width="93.375" customWidth="1"/>
    <col min="4609" max="4609" width="93.375" customWidth="1"/>
    <col min="4865" max="4865" width="93.375" customWidth="1"/>
    <col min="5121" max="5121" width="93.375" customWidth="1"/>
    <col min="5377" max="5377" width="93.375" customWidth="1"/>
    <col min="5633" max="5633" width="93.375" customWidth="1"/>
    <col min="5889" max="5889" width="93.375" customWidth="1"/>
    <col min="6145" max="6145" width="93.375" customWidth="1"/>
    <col min="6401" max="6401" width="93.375" customWidth="1"/>
    <col min="6657" max="6657" width="93.375" customWidth="1"/>
    <col min="6913" max="6913" width="93.375" customWidth="1"/>
    <col min="7169" max="7169" width="93.375" customWidth="1"/>
    <col min="7425" max="7425" width="93.375" customWidth="1"/>
    <col min="7681" max="7681" width="93.375" customWidth="1"/>
    <col min="7937" max="7937" width="93.375" customWidth="1"/>
    <col min="8193" max="8193" width="93.375" customWidth="1"/>
    <col min="8449" max="8449" width="93.375" customWidth="1"/>
    <col min="8705" max="8705" width="93.375" customWidth="1"/>
    <col min="8961" max="8961" width="93.375" customWidth="1"/>
    <col min="9217" max="9217" width="93.375" customWidth="1"/>
    <col min="9473" max="9473" width="93.375" customWidth="1"/>
    <col min="9729" max="9729" width="93.375" customWidth="1"/>
    <col min="9985" max="9985" width="93.375" customWidth="1"/>
    <col min="10241" max="10241" width="93.375" customWidth="1"/>
    <col min="10497" max="10497" width="93.375" customWidth="1"/>
    <col min="10753" max="10753" width="93.375" customWidth="1"/>
    <col min="11009" max="11009" width="93.375" customWidth="1"/>
    <col min="11265" max="11265" width="93.375" customWidth="1"/>
    <col min="11521" max="11521" width="93.375" customWidth="1"/>
    <col min="11777" max="11777" width="93.375" customWidth="1"/>
    <col min="12033" max="12033" width="93.375" customWidth="1"/>
    <col min="12289" max="12289" width="93.375" customWidth="1"/>
    <col min="12545" max="12545" width="93.375" customWidth="1"/>
    <col min="12801" max="12801" width="93.375" customWidth="1"/>
    <col min="13057" max="13057" width="93.375" customWidth="1"/>
    <col min="13313" max="13313" width="93.375" customWidth="1"/>
    <col min="13569" max="13569" width="93.375" customWidth="1"/>
    <col min="13825" max="13825" width="93.375" customWidth="1"/>
    <col min="14081" max="14081" width="93.375" customWidth="1"/>
    <col min="14337" max="14337" width="93.375" customWidth="1"/>
    <col min="14593" max="14593" width="93.375" customWidth="1"/>
    <col min="14849" max="14849" width="93.375" customWidth="1"/>
    <col min="15105" max="15105" width="93.375" customWidth="1"/>
    <col min="15361" max="15361" width="93.375" customWidth="1"/>
    <col min="15617" max="15617" width="93.375" customWidth="1"/>
    <col min="15873" max="15873" width="93.375" customWidth="1"/>
    <col min="16129" max="16129" width="93.375" customWidth="1"/>
  </cols>
  <sheetData>
    <row r="3" spans="1:1" ht="21.95" customHeight="1">
      <c r="A3" s="131"/>
    </row>
    <row r="26" spans="1:5" ht="21.95" customHeight="1" thickBot="1">
      <c r="A26" s="132"/>
    </row>
    <row r="27" spans="1:5" s="134" customFormat="1" ht="21.95" customHeight="1" thickTop="1">
      <c r="A27" s="133"/>
    </row>
    <row r="28" spans="1:5" s="136" customFormat="1" ht="21.95" customHeight="1">
      <c r="A28" s="135" t="s">
        <v>695</v>
      </c>
    </row>
    <row r="29" spans="1:5" s="136" customFormat="1" ht="21.95" customHeight="1">
      <c r="A29" s="135" t="s">
        <v>696</v>
      </c>
      <c r="E29" s="137"/>
    </row>
    <row r="30" spans="1:5" s="136" customFormat="1" ht="21.95" customHeight="1">
      <c r="A30" s="138" t="s">
        <v>697</v>
      </c>
      <c r="E30" s="137"/>
    </row>
    <row r="31" spans="1:5" s="136" customFormat="1" ht="21.95" customHeight="1">
      <c r="A31" s="139" t="s">
        <v>698</v>
      </c>
    </row>
    <row r="32" spans="1:5" s="136" customFormat="1" ht="21.95" customHeight="1">
      <c r="A32" s="140" t="s">
        <v>961</v>
      </c>
    </row>
    <row r="33" spans="1:1" ht="21.95" customHeight="1">
      <c r="A33" s="141"/>
    </row>
    <row r="34" spans="1:1" ht="21.95" customHeight="1">
      <c r="A34" s="142"/>
    </row>
  </sheetData>
  <pageMargins left="0.41" right="0.16"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2"/>
  <sheetViews>
    <sheetView zoomScale="80" zoomScaleNormal="80" workbookViewId="0"/>
  </sheetViews>
  <sheetFormatPr defaultColWidth="6.125" defaultRowHeight="21.95" customHeight="1"/>
  <cols>
    <col min="1" max="1" width="81.75" style="32" customWidth="1"/>
    <col min="2" max="2" width="7.25" style="56" customWidth="1"/>
    <col min="3" max="3" width="14.75" style="57" bestFit="1" customWidth="1"/>
    <col min="4" max="4" width="7.75" style="56" customWidth="1"/>
    <col min="5" max="5" width="9.125" style="32" customWidth="1"/>
    <col min="6" max="6" width="9.875" style="32" customWidth="1"/>
    <col min="7" max="10" width="6.625" style="32" customWidth="1"/>
    <col min="11" max="11" width="10.75" style="32" customWidth="1"/>
    <col min="12" max="222" width="6.625" style="32" customWidth="1"/>
    <col min="223" max="256" width="6.125" style="1"/>
    <col min="257" max="257" width="89.375" style="1" customWidth="1"/>
    <col min="258" max="258" width="7.25" style="1" customWidth="1"/>
    <col min="259" max="259" width="13.375" style="1" customWidth="1"/>
    <col min="260" max="260" width="10.625" style="1" customWidth="1"/>
    <col min="261" max="261" width="9.625" style="1" customWidth="1"/>
    <col min="262" max="262" width="10.875" style="1" customWidth="1"/>
    <col min="263" max="266" width="6.625" style="1" customWidth="1"/>
    <col min="267" max="267" width="10.75" style="1" customWidth="1"/>
    <col min="268" max="478" width="6.625" style="1" customWidth="1"/>
    <col min="479" max="512" width="6.125" style="1"/>
    <col min="513" max="513" width="89.375" style="1" customWidth="1"/>
    <col min="514" max="514" width="7.25" style="1" customWidth="1"/>
    <col min="515" max="515" width="13.375" style="1" customWidth="1"/>
    <col min="516" max="516" width="10.625" style="1" customWidth="1"/>
    <col min="517" max="517" width="9.625" style="1" customWidth="1"/>
    <col min="518" max="518" width="10.875" style="1" customWidth="1"/>
    <col min="519" max="522" width="6.625" style="1" customWidth="1"/>
    <col min="523" max="523" width="10.75" style="1" customWidth="1"/>
    <col min="524" max="734" width="6.625" style="1" customWidth="1"/>
    <col min="735" max="768" width="6.125" style="1"/>
    <col min="769" max="769" width="89.375" style="1" customWidth="1"/>
    <col min="770" max="770" width="7.25" style="1" customWidth="1"/>
    <col min="771" max="771" width="13.375" style="1" customWidth="1"/>
    <col min="772" max="772" width="10.625" style="1" customWidth="1"/>
    <col min="773" max="773" width="9.625" style="1" customWidth="1"/>
    <col min="774" max="774" width="10.875" style="1" customWidth="1"/>
    <col min="775" max="778" width="6.625" style="1" customWidth="1"/>
    <col min="779" max="779" width="10.75" style="1" customWidth="1"/>
    <col min="780" max="990" width="6.625" style="1" customWidth="1"/>
    <col min="991" max="1024" width="6.125" style="1"/>
    <col min="1025" max="1025" width="89.375" style="1" customWidth="1"/>
    <col min="1026" max="1026" width="7.25" style="1" customWidth="1"/>
    <col min="1027" max="1027" width="13.375" style="1" customWidth="1"/>
    <col min="1028" max="1028" width="10.625" style="1" customWidth="1"/>
    <col min="1029" max="1029" width="9.625" style="1" customWidth="1"/>
    <col min="1030" max="1030" width="10.875" style="1" customWidth="1"/>
    <col min="1031" max="1034" width="6.625" style="1" customWidth="1"/>
    <col min="1035" max="1035" width="10.75" style="1" customWidth="1"/>
    <col min="1036" max="1246" width="6.625" style="1" customWidth="1"/>
    <col min="1247" max="1280" width="6.125" style="1"/>
    <col min="1281" max="1281" width="89.375" style="1" customWidth="1"/>
    <col min="1282" max="1282" width="7.25" style="1" customWidth="1"/>
    <col min="1283" max="1283" width="13.375" style="1" customWidth="1"/>
    <col min="1284" max="1284" width="10.625" style="1" customWidth="1"/>
    <col min="1285" max="1285" width="9.625" style="1" customWidth="1"/>
    <col min="1286" max="1286" width="10.875" style="1" customWidth="1"/>
    <col min="1287" max="1290" width="6.625" style="1" customWidth="1"/>
    <col min="1291" max="1291" width="10.75" style="1" customWidth="1"/>
    <col min="1292" max="1502" width="6.625" style="1" customWidth="1"/>
    <col min="1503" max="1536" width="6.125" style="1"/>
    <col min="1537" max="1537" width="89.375" style="1" customWidth="1"/>
    <col min="1538" max="1538" width="7.25" style="1" customWidth="1"/>
    <col min="1539" max="1539" width="13.375" style="1" customWidth="1"/>
    <col min="1540" max="1540" width="10.625" style="1" customWidth="1"/>
    <col min="1541" max="1541" width="9.625" style="1" customWidth="1"/>
    <col min="1542" max="1542" width="10.875" style="1" customWidth="1"/>
    <col min="1543" max="1546" width="6.625" style="1" customWidth="1"/>
    <col min="1547" max="1547" width="10.75" style="1" customWidth="1"/>
    <col min="1548" max="1758" width="6.625" style="1" customWidth="1"/>
    <col min="1759" max="1792" width="6.125" style="1"/>
    <col min="1793" max="1793" width="89.375" style="1" customWidth="1"/>
    <col min="1794" max="1794" width="7.25" style="1" customWidth="1"/>
    <col min="1795" max="1795" width="13.375" style="1" customWidth="1"/>
    <col min="1796" max="1796" width="10.625" style="1" customWidth="1"/>
    <col min="1797" max="1797" width="9.625" style="1" customWidth="1"/>
    <col min="1798" max="1798" width="10.875" style="1" customWidth="1"/>
    <col min="1799" max="1802" width="6.625" style="1" customWidth="1"/>
    <col min="1803" max="1803" width="10.75" style="1" customWidth="1"/>
    <col min="1804" max="2014" width="6.625" style="1" customWidth="1"/>
    <col min="2015" max="2048" width="6.125" style="1"/>
    <col min="2049" max="2049" width="89.375" style="1" customWidth="1"/>
    <col min="2050" max="2050" width="7.25" style="1" customWidth="1"/>
    <col min="2051" max="2051" width="13.375" style="1" customWidth="1"/>
    <col min="2052" max="2052" width="10.625" style="1" customWidth="1"/>
    <col min="2053" max="2053" width="9.625" style="1" customWidth="1"/>
    <col min="2054" max="2054" width="10.875" style="1" customWidth="1"/>
    <col min="2055" max="2058" width="6.625" style="1" customWidth="1"/>
    <col min="2059" max="2059" width="10.75" style="1" customWidth="1"/>
    <col min="2060" max="2270" width="6.625" style="1" customWidth="1"/>
    <col min="2271" max="2304" width="6.125" style="1"/>
    <col min="2305" max="2305" width="89.375" style="1" customWidth="1"/>
    <col min="2306" max="2306" width="7.25" style="1" customWidth="1"/>
    <col min="2307" max="2307" width="13.375" style="1" customWidth="1"/>
    <col min="2308" max="2308" width="10.625" style="1" customWidth="1"/>
    <col min="2309" max="2309" width="9.625" style="1" customWidth="1"/>
    <col min="2310" max="2310" width="10.875" style="1" customWidth="1"/>
    <col min="2311" max="2314" width="6.625" style="1" customWidth="1"/>
    <col min="2315" max="2315" width="10.75" style="1" customWidth="1"/>
    <col min="2316" max="2526" width="6.625" style="1" customWidth="1"/>
    <col min="2527" max="2560" width="6.125" style="1"/>
    <col min="2561" max="2561" width="89.375" style="1" customWidth="1"/>
    <col min="2562" max="2562" width="7.25" style="1" customWidth="1"/>
    <col min="2563" max="2563" width="13.375" style="1" customWidth="1"/>
    <col min="2564" max="2564" width="10.625" style="1" customWidth="1"/>
    <col min="2565" max="2565" width="9.625" style="1" customWidth="1"/>
    <col min="2566" max="2566" width="10.875" style="1" customWidth="1"/>
    <col min="2567" max="2570" width="6.625" style="1" customWidth="1"/>
    <col min="2571" max="2571" width="10.75" style="1" customWidth="1"/>
    <col min="2572" max="2782" width="6.625" style="1" customWidth="1"/>
    <col min="2783" max="2816" width="6.125" style="1"/>
    <col min="2817" max="2817" width="89.375" style="1" customWidth="1"/>
    <col min="2818" max="2818" width="7.25" style="1" customWidth="1"/>
    <col min="2819" max="2819" width="13.375" style="1" customWidth="1"/>
    <col min="2820" max="2820" width="10.625" style="1" customWidth="1"/>
    <col min="2821" max="2821" width="9.625" style="1" customWidth="1"/>
    <col min="2822" max="2822" width="10.875" style="1" customWidth="1"/>
    <col min="2823" max="2826" width="6.625" style="1" customWidth="1"/>
    <col min="2827" max="2827" width="10.75" style="1" customWidth="1"/>
    <col min="2828" max="3038" width="6.625" style="1" customWidth="1"/>
    <col min="3039" max="3072" width="6.125" style="1"/>
    <col min="3073" max="3073" width="89.375" style="1" customWidth="1"/>
    <col min="3074" max="3074" width="7.25" style="1" customWidth="1"/>
    <col min="3075" max="3075" width="13.375" style="1" customWidth="1"/>
    <col min="3076" max="3076" width="10.625" style="1" customWidth="1"/>
    <col min="3077" max="3077" width="9.625" style="1" customWidth="1"/>
    <col min="3078" max="3078" width="10.875" style="1" customWidth="1"/>
    <col min="3079" max="3082" width="6.625" style="1" customWidth="1"/>
    <col min="3083" max="3083" width="10.75" style="1" customWidth="1"/>
    <col min="3084" max="3294" width="6.625" style="1" customWidth="1"/>
    <col min="3295" max="3328" width="6.125" style="1"/>
    <col min="3329" max="3329" width="89.375" style="1" customWidth="1"/>
    <col min="3330" max="3330" width="7.25" style="1" customWidth="1"/>
    <col min="3331" max="3331" width="13.375" style="1" customWidth="1"/>
    <col min="3332" max="3332" width="10.625" style="1" customWidth="1"/>
    <col min="3333" max="3333" width="9.625" style="1" customWidth="1"/>
    <col min="3334" max="3334" width="10.875" style="1" customWidth="1"/>
    <col min="3335" max="3338" width="6.625" style="1" customWidth="1"/>
    <col min="3339" max="3339" width="10.75" style="1" customWidth="1"/>
    <col min="3340" max="3550" width="6.625" style="1" customWidth="1"/>
    <col min="3551" max="3584" width="6.125" style="1"/>
    <col min="3585" max="3585" width="89.375" style="1" customWidth="1"/>
    <col min="3586" max="3586" width="7.25" style="1" customWidth="1"/>
    <col min="3587" max="3587" width="13.375" style="1" customWidth="1"/>
    <col min="3588" max="3588" width="10.625" style="1" customWidth="1"/>
    <col min="3589" max="3589" width="9.625" style="1" customWidth="1"/>
    <col min="3590" max="3590" width="10.875" style="1" customWidth="1"/>
    <col min="3591" max="3594" width="6.625" style="1" customWidth="1"/>
    <col min="3595" max="3595" width="10.75" style="1" customWidth="1"/>
    <col min="3596" max="3806" width="6.625" style="1" customWidth="1"/>
    <col min="3807" max="3840" width="6.125" style="1"/>
    <col min="3841" max="3841" width="89.375" style="1" customWidth="1"/>
    <col min="3842" max="3842" width="7.25" style="1" customWidth="1"/>
    <col min="3843" max="3843" width="13.375" style="1" customWidth="1"/>
    <col min="3844" max="3844" width="10.625" style="1" customWidth="1"/>
    <col min="3845" max="3845" width="9.625" style="1" customWidth="1"/>
    <col min="3846" max="3846" width="10.875" style="1" customWidth="1"/>
    <col min="3847" max="3850" width="6.625" style="1" customWidth="1"/>
    <col min="3851" max="3851" width="10.75" style="1" customWidth="1"/>
    <col min="3852" max="4062" width="6.625" style="1" customWidth="1"/>
    <col min="4063" max="4096" width="6.125" style="1"/>
    <col min="4097" max="4097" width="89.375" style="1" customWidth="1"/>
    <col min="4098" max="4098" width="7.25" style="1" customWidth="1"/>
    <col min="4099" max="4099" width="13.375" style="1" customWidth="1"/>
    <col min="4100" max="4100" width="10.625" style="1" customWidth="1"/>
    <col min="4101" max="4101" width="9.625" style="1" customWidth="1"/>
    <col min="4102" max="4102" width="10.875" style="1" customWidth="1"/>
    <col min="4103" max="4106" width="6.625" style="1" customWidth="1"/>
    <col min="4107" max="4107" width="10.75" style="1" customWidth="1"/>
    <col min="4108" max="4318" width="6.625" style="1" customWidth="1"/>
    <col min="4319" max="4352" width="6.125" style="1"/>
    <col min="4353" max="4353" width="89.375" style="1" customWidth="1"/>
    <col min="4354" max="4354" width="7.25" style="1" customWidth="1"/>
    <col min="4355" max="4355" width="13.375" style="1" customWidth="1"/>
    <col min="4356" max="4356" width="10.625" style="1" customWidth="1"/>
    <col min="4357" max="4357" width="9.625" style="1" customWidth="1"/>
    <col min="4358" max="4358" width="10.875" style="1" customWidth="1"/>
    <col min="4359" max="4362" width="6.625" style="1" customWidth="1"/>
    <col min="4363" max="4363" width="10.75" style="1" customWidth="1"/>
    <col min="4364" max="4574" width="6.625" style="1" customWidth="1"/>
    <col min="4575" max="4608" width="6.125" style="1"/>
    <col min="4609" max="4609" width="89.375" style="1" customWidth="1"/>
    <col min="4610" max="4610" width="7.25" style="1" customWidth="1"/>
    <col min="4611" max="4611" width="13.375" style="1" customWidth="1"/>
    <col min="4612" max="4612" width="10.625" style="1" customWidth="1"/>
    <col min="4613" max="4613" width="9.625" style="1" customWidth="1"/>
    <col min="4614" max="4614" width="10.875" style="1" customWidth="1"/>
    <col min="4615" max="4618" width="6.625" style="1" customWidth="1"/>
    <col min="4619" max="4619" width="10.75" style="1" customWidth="1"/>
    <col min="4620" max="4830" width="6.625" style="1" customWidth="1"/>
    <col min="4831" max="4864" width="6.125" style="1"/>
    <col min="4865" max="4865" width="89.375" style="1" customWidth="1"/>
    <col min="4866" max="4866" width="7.25" style="1" customWidth="1"/>
    <col min="4867" max="4867" width="13.375" style="1" customWidth="1"/>
    <col min="4868" max="4868" width="10.625" style="1" customWidth="1"/>
    <col min="4869" max="4869" width="9.625" style="1" customWidth="1"/>
    <col min="4870" max="4870" width="10.875" style="1" customWidth="1"/>
    <col min="4871" max="4874" width="6.625" style="1" customWidth="1"/>
    <col min="4875" max="4875" width="10.75" style="1" customWidth="1"/>
    <col min="4876" max="5086" width="6.625" style="1" customWidth="1"/>
    <col min="5087" max="5120" width="6.125" style="1"/>
    <col min="5121" max="5121" width="89.375" style="1" customWidth="1"/>
    <col min="5122" max="5122" width="7.25" style="1" customWidth="1"/>
    <col min="5123" max="5123" width="13.375" style="1" customWidth="1"/>
    <col min="5124" max="5124" width="10.625" style="1" customWidth="1"/>
    <col min="5125" max="5125" width="9.625" style="1" customWidth="1"/>
    <col min="5126" max="5126" width="10.875" style="1" customWidth="1"/>
    <col min="5127" max="5130" width="6.625" style="1" customWidth="1"/>
    <col min="5131" max="5131" width="10.75" style="1" customWidth="1"/>
    <col min="5132" max="5342" width="6.625" style="1" customWidth="1"/>
    <col min="5343" max="5376" width="6.125" style="1"/>
    <col min="5377" max="5377" width="89.375" style="1" customWidth="1"/>
    <col min="5378" max="5378" width="7.25" style="1" customWidth="1"/>
    <col min="5379" max="5379" width="13.375" style="1" customWidth="1"/>
    <col min="5380" max="5380" width="10.625" style="1" customWidth="1"/>
    <col min="5381" max="5381" width="9.625" style="1" customWidth="1"/>
    <col min="5382" max="5382" width="10.875" style="1" customWidth="1"/>
    <col min="5383" max="5386" width="6.625" style="1" customWidth="1"/>
    <col min="5387" max="5387" width="10.75" style="1" customWidth="1"/>
    <col min="5388" max="5598" width="6.625" style="1" customWidth="1"/>
    <col min="5599" max="5632" width="6.125" style="1"/>
    <col min="5633" max="5633" width="89.375" style="1" customWidth="1"/>
    <col min="5634" max="5634" width="7.25" style="1" customWidth="1"/>
    <col min="5635" max="5635" width="13.375" style="1" customWidth="1"/>
    <col min="5636" max="5636" width="10.625" style="1" customWidth="1"/>
    <col min="5637" max="5637" width="9.625" style="1" customWidth="1"/>
    <col min="5638" max="5638" width="10.875" style="1" customWidth="1"/>
    <col min="5639" max="5642" width="6.625" style="1" customWidth="1"/>
    <col min="5643" max="5643" width="10.75" style="1" customWidth="1"/>
    <col min="5644" max="5854" width="6.625" style="1" customWidth="1"/>
    <col min="5855" max="5888" width="6.125" style="1"/>
    <col min="5889" max="5889" width="89.375" style="1" customWidth="1"/>
    <col min="5890" max="5890" width="7.25" style="1" customWidth="1"/>
    <col min="5891" max="5891" width="13.375" style="1" customWidth="1"/>
    <col min="5892" max="5892" width="10.625" style="1" customWidth="1"/>
    <col min="5893" max="5893" width="9.625" style="1" customWidth="1"/>
    <col min="5894" max="5894" width="10.875" style="1" customWidth="1"/>
    <col min="5895" max="5898" width="6.625" style="1" customWidth="1"/>
    <col min="5899" max="5899" width="10.75" style="1" customWidth="1"/>
    <col min="5900" max="6110" width="6.625" style="1" customWidth="1"/>
    <col min="6111" max="6144" width="6.125" style="1"/>
    <col min="6145" max="6145" width="89.375" style="1" customWidth="1"/>
    <col min="6146" max="6146" width="7.25" style="1" customWidth="1"/>
    <col min="6147" max="6147" width="13.375" style="1" customWidth="1"/>
    <col min="6148" max="6148" width="10.625" style="1" customWidth="1"/>
    <col min="6149" max="6149" width="9.625" style="1" customWidth="1"/>
    <col min="6150" max="6150" width="10.875" style="1" customWidth="1"/>
    <col min="6151" max="6154" width="6.625" style="1" customWidth="1"/>
    <col min="6155" max="6155" width="10.75" style="1" customWidth="1"/>
    <col min="6156" max="6366" width="6.625" style="1" customWidth="1"/>
    <col min="6367" max="6400" width="6.125" style="1"/>
    <col min="6401" max="6401" width="89.375" style="1" customWidth="1"/>
    <col min="6402" max="6402" width="7.25" style="1" customWidth="1"/>
    <col min="6403" max="6403" width="13.375" style="1" customWidth="1"/>
    <col min="6404" max="6404" width="10.625" style="1" customWidth="1"/>
    <col min="6405" max="6405" width="9.625" style="1" customWidth="1"/>
    <col min="6406" max="6406" width="10.875" style="1" customWidth="1"/>
    <col min="6407" max="6410" width="6.625" style="1" customWidth="1"/>
    <col min="6411" max="6411" width="10.75" style="1" customWidth="1"/>
    <col min="6412" max="6622" width="6.625" style="1" customWidth="1"/>
    <col min="6623" max="6656" width="6.125" style="1"/>
    <col min="6657" max="6657" width="89.375" style="1" customWidth="1"/>
    <col min="6658" max="6658" width="7.25" style="1" customWidth="1"/>
    <col min="6659" max="6659" width="13.375" style="1" customWidth="1"/>
    <col min="6660" max="6660" width="10.625" style="1" customWidth="1"/>
    <col min="6661" max="6661" width="9.625" style="1" customWidth="1"/>
    <col min="6662" max="6662" width="10.875" style="1" customWidth="1"/>
    <col min="6663" max="6666" width="6.625" style="1" customWidth="1"/>
    <col min="6667" max="6667" width="10.75" style="1" customWidth="1"/>
    <col min="6668" max="6878" width="6.625" style="1" customWidth="1"/>
    <col min="6879" max="6912" width="6.125" style="1"/>
    <col min="6913" max="6913" width="89.375" style="1" customWidth="1"/>
    <col min="6914" max="6914" width="7.25" style="1" customWidth="1"/>
    <col min="6915" max="6915" width="13.375" style="1" customWidth="1"/>
    <col min="6916" max="6916" width="10.625" style="1" customWidth="1"/>
    <col min="6917" max="6917" width="9.625" style="1" customWidth="1"/>
    <col min="6918" max="6918" width="10.875" style="1" customWidth="1"/>
    <col min="6919" max="6922" width="6.625" style="1" customWidth="1"/>
    <col min="6923" max="6923" width="10.75" style="1" customWidth="1"/>
    <col min="6924" max="7134" width="6.625" style="1" customWidth="1"/>
    <col min="7135" max="7168" width="6.125" style="1"/>
    <col min="7169" max="7169" width="89.375" style="1" customWidth="1"/>
    <col min="7170" max="7170" width="7.25" style="1" customWidth="1"/>
    <col min="7171" max="7171" width="13.375" style="1" customWidth="1"/>
    <col min="7172" max="7172" width="10.625" style="1" customWidth="1"/>
    <col min="7173" max="7173" width="9.625" style="1" customWidth="1"/>
    <col min="7174" max="7174" width="10.875" style="1" customWidth="1"/>
    <col min="7175" max="7178" width="6.625" style="1" customWidth="1"/>
    <col min="7179" max="7179" width="10.75" style="1" customWidth="1"/>
    <col min="7180" max="7390" width="6.625" style="1" customWidth="1"/>
    <col min="7391" max="7424" width="6.125" style="1"/>
    <col min="7425" max="7425" width="89.375" style="1" customWidth="1"/>
    <col min="7426" max="7426" width="7.25" style="1" customWidth="1"/>
    <col min="7427" max="7427" width="13.375" style="1" customWidth="1"/>
    <col min="7428" max="7428" width="10.625" style="1" customWidth="1"/>
    <col min="7429" max="7429" width="9.625" style="1" customWidth="1"/>
    <col min="7430" max="7430" width="10.875" style="1" customWidth="1"/>
    <col min="7431" max="7434" width="6.625" style="1" customWidth="1"/>
    <col min="7435" max="7435" width="10.75" style="1" customWidth="1"/>
    <col min="7436" max="7646" width="6.625" style="1" customWidth="1"/>
    <col min="7647" max="7680" width="6.125" style="1"/>
    <col min="7681" max="7681" width="89.375" style="1" customWidth="1"/>
    <col min="7682" max="7682" width="7.25" style="1" customWidth="1"/>
    <col min="7683" max="7683" width="13.375" style="1" customWidth="1"/>
    <col min="7684" max="7684" width="10.625" style="1" customWidth="1"/>
    <col min="7685" max="7685" width="9.625" style="1" customWidth="1"/>
    <col min="7686" max="7686" width="10.875" style="1" customWidth="1"/>
    <col min="7687" max="7690" width="6.625" style="1" customWidth="1"/>
    <col min="7691" max="7691" width="10.75" style="1" customWidth="1"/>
    <col min="7692" max="7902" width="6.625" style="1" customWidth="1"/>
    <col min="7903" max="7936" width="6.125" style="1"/>
    <col min="7937" max="7937" width="89.375" style="1" customWidth="1"/>
    <col min="7938" max="7938" width="7.25" style="1" customWidth="1"/>
    <col min="7939" max="7939" width="13.375" style="1" customWidth="1"/>
    <col min="7940" max="7940" width="10.625" style="1" customWidth="1"/>
    <col min="7941" max="7941" width="9.625" style="1" customWidth="1"/>
    <col min="7942" max="7942" width="10.875" style="1" customWidth="1"/>
    <col min="7943" max="7946" width="6.625" style="1" customWidth="1"/>
    <col min="7947" max="7947" width="10.75" style="1" customWidth="1"/>
    <col min="7948" max="8158" width="6.625" style="1" customWidth="1"/>
    <col min="8159" max="8192" width="6.125" style="1"/>
    <col min="8193" max="8193" width="89.375" style="1" customWidth="1"/>
    <col min="8194" max="8194" width="7.25" style="1" customWidth="1"/>
    <col min="8195" max="8195" width="13.375" style="1" customWidth="1"/>
    <col min="8196" max="8196" width="10.625" style="1" customWidth="1"/>
    <col min="8197" max="8197" width="9.625" style="1" customWidth="1"/>
    <col min="8198" max="8198" width="10.875" style="1" customWidth="1"/>
    <col min="8199" max="8202" width="6.625" style="1" customWidth="1"/>
    <col min="8203" max="8203" width="10.75" style="1" customWidth="1"/>
    <col min="8204" max="8414" width="6.625" style="1" customWidth="1"/>
    <col min="8415" max="8448" width="6.125" style="1"/>
    <col min="8449" max="8449" width="89.375" style="1" customWidth="1"/>
    <col min="8450" max="8450" width="7.25" style="1" customWidth="1"/>
    <col min="8451" max="8451" width="13.375" style="1" customWidth="1"/>
    <col min="8452" max="8452" width="10.625" style="1" customWidth="1"/>
    <col min="8453" max="8453" width="9.625" style="1" customWidth="1"/>
    <col min="8454" max="8454" width="10.875" style="1" customWidth="1"/>
    <col min="8455" max="8458" width="6.625" style="1" customWidth="1"/>
    <col min="8459" max="8459" width="10.75" style="1" customWidth="1"/>
    <col min="8460" max="8670" width="6.625" style="1" customWidth="1"/>
    <col min="8671" max="8704" width="6.125" style="1"/>
    <col min="8705" max="8705" width="89.375" style="1" customWidth="1"/>
    <col min="8706" max="8706" width="7.25" style="1" customWidth="1"/>
    <col min="8707" max="8707" width="13.375" style="1" customWidth="1"/>
    <col min="8708" max="8708" width="10.625" style="1" customWidth="1"/>
    <col min="8709" max="8709" width="9.625" style="1" customWidth="1"/>
    <col min="8710" max="8710" width="10.875" style="1" customWidth="1"/>
    <col min="8711" max="8714" width="6.625" style="1" customWidth="1"/>
    <col min="8715" max="8715" width="10.75" style="1" customWidth="1"/>
    <col min="8716" max="8926" width="6.625" style="1" customWidth="1"/>
    <col min="8927" max="8960" width="6.125" style="1"/>
    <col min="8961" max="8961" width="89.375" style="1" customWidth="1"/>
    <col min="8962" max="8962" width="7.25" style="1" customWidth="1"/>
    <col min="8963" max="8963" width="13.375" style="1" customWidth="1"/>
    <col min="8964" max="8964" width="10.625" style="1" customWidth="1"/>
    <col min="8965" max="8965" width="9.625" style="1" customWidth="1"/>
    <col min="8966" max="8966" width="10.875" style="1" customWidth="1"/>
    <col min="8967" max="8970" width="6.625" style="1" customWidth="1"/>
    <col min="8971" max="8971" width="10.75" style="1" customWidth="1"/>
    <col min="8972" max="9182" width="6.625" style="1" customWidth="1"/>
    <col min="9183" max="9216" width="6.125" style="1"/>
    <col min="9217" max="9217" width="89.375" style="1" customWidth="1"/>
    <col min="9218" max="9218" width="7.25" style="1" customWidth="1"/>
    <col min="9219" max="9219" width="13.375" style="1" customWidth="1"/>
    <col min="9220" max="9220" width="10.625" style="1" customWidth="1"/>
    <col min="9221" max="9221" width="9.625" style="1" customWidth="1"/>
    <col min="9222" max="9222" width="10.875" style="1" customWidth="1"/>
    <col min="9223" max="9226" width="6.625" style="1" customWidth="1"/>
    <col min="9227" max="9227" width="10.75" style="1" customWidth="1"/>
    <col min="9228" max="9438" width="6.625" style="1" customWidth="1"/>
    <col min="9439" max="9472" width="6.125" style="1"/>
    <col min="9473" max="9473" width="89.375" style="1" customWidth="1"/>
    <col min="9474" max="9474" width="7.25" style="1" customWidth="1"/>
    <col min="9475" max="9475" width="13.375" style="1" customWidth="1"/>
    <col min="9476" max="9476" width="10.625" style="1" customWidth="1"/>
    <col min="9477" max="9477" width="9.625" style="1" customWidth="1"/>
    <col min="9478" max="9478" width="10.875" style="1" customWidth="1"/>
    <col min="9479" max="9482" width="6.625" style="1" customWidth="1"/>
    <col min="9483" max="9483" width="10.75" style="1" customWidth="1"/>
    <col min="9484" max="9694" width="6.625" style="1" customWidth="1"/>
    <col min="9695" max="9728" width="6.125" style="1"/>
    <col min="9729" max="9729" width="89.375" style="1" customWidth="1"/>
    <col min="9730" max="9730" width="7.25" style="1" customWidth="1"/>
    <col min="9731" max="9731" width="13.375" style="1" customWidth="1"/>
    <col min="9732" max="9732" width="10.625" style="1" customWidth="1"/>
    <col min="9733" max="9733" width="9.625" style="1" customWidth="1"/>
    <col min="9734" max="9734" width="10.875" style="1" customWidth="1"/>
    <col min="9735" max="9738" width="6.625" style="1" customWidth="1"/>
    <col min="9739" max="9739" width="10.75" style="1" customWidth="1"/>
    <col min="9740" max="9950" width="6.625" style="1" customWidth="1"/>
    <col min="9951" max="9984" width="6.125" style="1"/>
    <col min="9985" max="9985" width="89.375" style="1" customWidth="1"/>
    <col min="9986" max="9986" width="7.25" style="1" customWidth="1"/>
    <col min="9987" max="9987" width="13.375" style="1" customWidth="1"/>
    <col min="9988" max="9988" width="10.625" style="1" customWidth="1"/>
    <col min="9989" max="9989" width="9.625" style="1" customWidth="1"/>
    <col min="9990" max="9990" width="10.875" style="1" customWidth="1"/>
    <col min="9991" max="9994" width="6.625" style="1" customWidth="1"/>
    <col min="9995" max="9995" width="10.75" style="1" customWidth="1"/>
    <col min="9996" max="10206" width="6.625" style="1" customWidth="1"/>
    <col min="10207" max="10240" width="6.125" style="1"/>
    <col min="10241" max="10241" width="89.375" style="1" customWidth="1"/>
    <col min="10242" max="10242" width="7.25" style="1" customWidth="1"/>
    <col min="10243" max="10243" width="13.375" style="1" customWidth="1"/>
    <col min="10244" max="10244" width="10.625" style="1" customWidth="1"/>
    <col min="10245" max="10245" width="9.625" style="1" customWidth="1"/>
    <col min="10246" max="10246" width="10.875" style="1" customWidth="1"/>
    <col min="10247" max="10250" width="6.625" style="1" customWidth="1"/>
    <col min="10251" max="10251" width="10.75" style="1" customWidth="1"/>
    <col min="10252" max="10462" width="6.625" style="1" customWidth="1"/>
    <col min="10463" max="10496" width="6.125" style="1"/>
    <col min="10497" max="10497" width="89.375" style="1" customWidth="1"/>
    <col min="10498" max="10498" width="7.25" style="1" customWidth="1"/>
    <col min="10499" max="10499" width="13.375" style="1" customWidth="1"/>
    <col min="10500" max="10500" width="10.625" style="1" customWidth="1"/>
    <col min="10501" max="10501" width="9.625" style="1" customWidth="1"/>
    <col min="10502" max="10502" width="10.875" style="1" customWidth="1"/>
    <col min="10503" max="10506" width="6.625" style="1" customWidth="1"/>
    <col min="10507" max="10507" width="10.75" style="1" customWidth="1"/>
    <col min="10508" max="10718" width="6.625" style="1" customWidth="1"/>
    <col min="10719" max="10752" width="6.125" style="1"/>
    <col min="10753" max="10753" width="89.375" style="1" customWidth="1"/>
    <col min="10754" max="10754" width="7.25" style="1" customWidth="1"/>
    <col min="10755" max="10755" width="13.375" style="1" customWidth="1"/>
    <col min="10756" max="10756" width="10.625" style="1" customWidth="1"/>
    <col min="10757" max="10757" width="9.625" style="1" customWidth="1"/>
    <col min="10758" max="10758" width="10.875" style="1" customWidth="1"/>
    <col min="10759" max="10762" width="6.625" style="1" customWidth="1"/>
    <col min="10763" max="10763" width="10.75" style="1" customWidth="1"/>
    <col min="10764" max="10974" width="6.625" style="1" customWidth="1"/>
    <col min="10975" max="11008" width="6.125" style="1"/>
    <col min="11009" max="11009" width="89.375" style="1" customWidth="1"/>
    <col min="11010" max="11010" width="7.25" style="1" customWidth="1"/>
    <col min="11011" max="11011" width="13.375" style="1" customWidth="1"/>
    <col min="11012" max="11012" width="10.625" style="1" customWidth="1"/>
    <col min="11013" max="11013" width="9.625" style="1" customWidth="1"/>
    <col min="11014" max="11014" width="10.875" style="1" customWidth="1"/>
    <col min="11015" max="11018" width="6.625" style="1" customWidth="1"/>
    <col min="11019" max="11019" width="10.75" style="1" customWidth="1"/>
    <col min="11020" max="11230" width="6.625" style="1" customWidth="1"/>
    <col min="11231" max="11264" width="6.125" style="1"/>
    <col min="11265" max="11265" width="89.375" style="1" customWidth="1"/>
    <col min="11266" max="11266" width="7.25" style="1" customWidth="1"/>
    <col min="11267" max="11267" width="13.375" style="1" customWidth="1"/>
    <col min="11268" max="11268" width="10.625" style="1" customWidth="1"/>
    <col min="11269" max="11269" width="9.625" style="1" customWidth="1"/>
    <col min="11270" max="11270" width="10.875" style="1" customWidth="1"/>
    <col min="11271" max="11274" width="6.625" style="1" customWidth="1"/>
    <col min="11275" max="11275" width="10.75" style="1" customWidth="1"/>
    <col min="11276" max="11486" width="6.625" style="1" customWidth="1"/>
    <col min="11487" max="11520" width="6.125" style="1"/>
    <col min="11521" max="11521" width="89.375" style="1" customWidth="1"/>
    <col min="11522" max="11522" width="7.25" style="1" customWidth="1"/>
    <col min="11523" max="11523" width="13.375" style="1" customWidth="1"/>
    <col min="11524" max="11524" width="10.625" style="1" customWidth="1"/>
    <col min="11525" max="11525" width="9.625" style="1" customWidth="1"/>
    <col min="11526" max="11526" width="10.875" style="1" customWidth="1"/>
    <col min="11527" max="11530" width="6.625" style="1" customWidth="1"/>
    <col min="11531" max="11531" width="10.75" style="1" customWidth="1"/>
    <col min="11532" max="11742" width="6.625" style="1" customWidth="1"/>
    <col min="11743" max="11776" width="6.125" style="1"/>
    <col min="11777" max="11777" width="89.375" style="1" customWidth="1"/>
    <col min="11778" max="11778" width="7.25" style="1" customWidth="1"/>
    <col min="11779" max="11779" width="13.375" style="1" customWidth="1"/>
    <col min="11780" max="11780" width="10.625" style="1" customWidth="1"/>
    <col min="11781" max="11781" width="9.625" style="1" customWidth="1"/>
    <col min="11782" max="11782" width="10.875" style="1" customWidth="1"/>
    <col min="11783" max="11786" width="6.625" style="1" customWidth="1"/>
    <col min="11787" max="11787" width="10.75" style="1" customWidth="1"/>
    <col min="11788" max="11998" width="6.625" style="1" customWidth="1"/>
    <col min="11999" max="12032" width="6.125" style="1"/>
    <col min="12033" max="12033" width="89.375" style="1" customWidth="1"/>
    <col min="12034" max="12034" width="7.25" style="1" customWidth="1"/>
    <col min="12035" max="12035" width="13.375" style="1" customWidth="1"/>
    <col min="12036" max="12036" width="10.625" style="1" customWidth="1"/>
    <col min="12037" max="12037" width="9.625" style="1" customWidth="1"/>
    <col min="12038" max="12038" width="10.875" style="1" customWidth="1"/>
    <col min="12039" max="12042" width="6.625" style="1" customWidth="1"/>
    <col min="12043" max="12043" width="10.75" style="1" customWidth="1"/>
    <col min="12044" max="12254" width="6.625" style="1" customWidth="1"/>
    <col min="12255" max="12288" width="6.125" style="1"/>
    <col min="12289" max="12289" width="89.375" style="1" customWidth="1"/>
    <col min="12290" max="12290" width="7.25" style="1" customWidth="1"/>
    <col min="12291" max="12291" width="13.375" style="1" customWidth="1"/>
    <col min="12292" max="12292" width="10.625" style="1" customWidth="1"/>
    <col min="12293" max="12293" width="9.625" style="1" customWidth="1"/>
    <col min="12294" max="12294" width="10.875" style="1" customWidth="1"/>
    <col min="12295" max="12298" width="6.625" style="1" customWidth="1"/>
    <col min="12299" max="12299" width="10.75" style="1" customWidth="1"/>
    <col min="12300" max="12510" width="6.625" style="1" customWidth="1"/>
    <col min="12511" max="12544" width="6.125" style="1"/>
    <col min="12545" max="12545" width="89.375" style="1" customWidth="1"/>
    <col min="12546" max="12546" width="7.25" style="1" customWidth="1"/>
    <col min="12547" max="12547" width="13.375" style="1" customWidth="1"/>
    <col min="12548" max="12548" width="10.625" style="1" customWidth="1"/>
    <col min="12549" max="12549" width="9.625" style="1" customWidth="1"/>
    <col min="12550" max="12550" width="10.875" style="1" customWidth="1"/>
    <col min="12551" max="12554" width="6.625" style="1" customWidth="1"/>
    <col min="12555" max="12555" width="10.75" style="1" customWidth="1"/>
    <col min="12556" max="12766" width="6.625" style="1" customWidth="1"/>
    <col min="12767" max="12800" width="6.125" style="1"/>
    <col min="12801" max="12801" width="89.375" style="1" customWidth="1"/>
    <col min="12802" max="12802" width="7.25" style="1" customWidth="1"/>
    <col min="12803" max="12803" width="13.375" style="1" customWidth="1"/>
    <col min="12804" max="12804" width="10.625" style="1" customWidth="1"/>
    <col min="12805" max="12805" width="9.625" style="1" customWidth="1"/>
    <col min="12806" max="12806" width="10.875" style="1" customWidth="1"/>
    <col min="12807" max="12810" width="6.625" style="1" customWidth="1"/>
    <col min="12811" max="12811" width="10.75" style="1" customWidth="1"/>
    <col min="12812" max="13022" width="6.625" style="1" customWidth="1"/>
    <col min="13023" max="13056" width="6.125" style="1"/>
    <col min="13057" max="13057" width="89.375" style="1" customWidth="1"/>
    <col min="13058" max="13058" width="7.25" style="1" customWidth="1"/>
    <col min="13059" max="13059" width="13.375" style="1" customWidth="1"/>
    <col min="13060" max="13060" width="10.625" style="1" customWidth="1"/>
    <col min="13061" max="13061" width="9.625" style="1" customWidth="1"/>
    <col min="13062" max="13062" width="10.875" style="1" customWidth="1"/>
    <col min="13063" max="13066" width="6.625" style="1" customWidth="1"/>
    <col min="13067" max="13067" width="10.75" style="1" customWidth="1"/>
    <col min="13068" max="13278" width="6.625" style="1" customWidth="1"/>
    <col min="13279" max="13312" width="6.125" style="1"/>
    <col min="13313" max="13313" width="89.375" style="1" customWidth="1"/>
    <col min="13314" max="13314" width="7.25" style="1" customWidth="1"/>
    <col min="13315" max="13315" width="13.375" style="1" customWidth="1"/>
    <col min="13316" max="13316" width="10.625" style="1" customWidth="1"/>
    <col min="13317" max="13317" width="9.625" style="1" customWidth="1"/>
    <col min="13318" max="13318" width="10.875" style="1" customWidth="1"/>
    <col min="13319" max="13322" width="6.625" style="1" customWidth="1"/>
    <col min="13323" max="13323" width="10.75" style="1" customWidth="1"/>
    <col min="13324" max="13534" width="6.625" style="1" customWidth="1"/>
    <col min="13535" max="13568" width="6.125" style="1"/>
    <col min="13569" max="13569" width="89.375" style="1" customWidth="1"/>
    <col min="13570" max="13570" width="7.25" style="1" customWidth="1"/>
    <col min="13571" max="13571" width="13.375" style="1" customWidth="1"/>
    <col min="13572" max="13572" width="10.625" style="1" customWidth="1"/>
    <col min="13573" max="13573" width="9.625" style="1" customWidth="1"/>
    <col min="13574" max="13574" width="10.875" style="1" customWidth="1"/>
    <col min="13575" max="13578" width="6.625" style="1" customWidth="1"/>
    <col min="13579" max="13579" width="10.75" style="1" customWidth="1"/>
    <col min="13580" max="13790" width="6.625" style="1" customWidth="1"/>
    <col min="13791" max="13824" width="6.125" style="1"/>
    <col min="13825" max="13825" width="89.375" style="1" customWidth="1"/>
    <col min="13826" max="13826" width="7.25" style="1" customWidth="1"/>
    <col min="13827" max="13827" width="13.375" style="1" customWidth="1"/>
    <col min="13828" max="13828" width="10.625" style="1" customWidth="1"/>
    <col min="13829" max="13829" width="9.625" style="1" customWidth="1"/>
    <col min="13830" max="13830" width="10.875" style="1" customWidth="1"/>
    <col min="13831" max="13834" width="6.625" style="1" customWidth="1"/>
    <col min="13835" max="13835" width="10.75" style="1" customWidth="1"/>
    <col min="13836" max="14046" width="6.625" style="1" customWidth="1"/>
    <col min="14047" max="14080" width="6.125" style="1"/>
    <col min="14081" max="14081" width="89.375" style="1" customWidth="1"/>
    <col min="14082" max="14082" width="7.25" style="1" customWidth="1"/>
    <col min="14083" max="14083" width="13.375" style="1" customWidth="1"/>
    <col min="14084" max="14084" width="10.625" style="1" customWidth="1"/>
    <col min="14085" max="14085" width="9.625" style="1" customWidth="1"/>
    <col min="14086" max="14086" width="10.875" style="1" customWidth="1"/>
    <col min="14087" max="14090" width="6.625" style="1" customWidth="1"/>
    <col min="14091" max="14091" width="10.75" style="1" customWidth="1"/>
    <col min="14092" max="14302" width="6.625" style="1" customWidth="1"/>
    <col min="14303" max="14336" width="6.125" style="1"/>
    <col min="14337" max="14337" width="89.375" style="1" customWidth="1"/>
    <col min="14338" max="14338" width="7.25" style="1" customWidth="1"/>
    <col min="14339" max="14339" width="13.375" style="1" customWidth="1"/>
    <col min="14340" max="14340" width="10.625" style="1" customWidth="1"/>
    <col min="14341" max="14341" width="9.625" style="1" customWidth="1"/>
    <col min="14342" max="14342" width="10.875" style="1" customWidth="1"/>
    <col min="14343" max="14346" width="6.625" style="1" customWidth="1"/>
    <col min="14347" max="14347" width="10.75" style="1" customWidth="1"/>
    <col min="14348" max="14558" width="6.625" style="1" customWidth="1"/>
    <col min="14559" max="14592" width="6.125" style="1"/>
    <col min="14593" max="14593" width="89.375" style="1" customWidth="1"/>
    <col min="14594" max="14594" width="7.25" style="1" customWidth="1"/>
    <col min="14595" max="14595" width="13.375" style="1" customWidth="1"/>
    <col min="14596" max="14596" width="10.625" style="1" customWidth="1"/>
    <col min="14597" max="14597" width="9.625" style="1" customWidth="1"/>
    <col min="14598" max="14598" width="10.875" style="1" customWidth="1"/>
    <col min="14599" max="14602" width="6.625" style="1" customWidth="1"/>
    <col min="14603" max="14603" width="10.75" style="1" customWidth="1"/>
    <col min="14604" max="14814" width="6.625" style="1" customWidth="1"/>
    <col min="14815" max="14848" width="6.125" style="1"/>
    <col min="14849" max="14849" width="89.375" style="1" customWidth="1"/>
    <col min="14850" max="14850" width="7.25" style="1" customWidth="1"/>
    <col min="14851" max="14851" width="13.375" style="1" customWidth="1"/>
    <col min="14852" max="14852" width="10.625" style="1" customWidth="1"/>
    <col min="14853" max="14853" width="9.625" style="1" customWidth="1"/>
    <col min="14854" max="14854" width="10.875" style="1" customWidth="1"/>
    <col min="14855" max="14858" width="6.625" style="1" customWidth="1"/>
    <col min="14859" max="14859" width="10.75" style="1" customWidth="1"/>
    <col min="14860" max="15070" width="6.625" style="1" customWidth="1"/>
    <col min="15071" max="15104" width="6.125" style="1"/>
    <col min="15105" max="15105" width="89.375" style="1" customWidth="1"/>
    <col min="15106" max="15106" width="7.25" style="1" customWidth="1"/>
    <col min="15107" max="15107" width="13.375" style="1" customWidth="1"/>
    <col min="15108" max="15108" width="10.625" style="1" customWidth="1"/>
    <col min="15109" max="15109" width="9.625" style="1" customWidth="1"/>
    <col min="15110" max="15110" width="10.875" style="1" customWidth="1"/>
    <col min="15111" max="15114" width="6.625" style="1" customWidth="1"/>
    <col min="15115" max="15115" width="10.75" style="1" customWidth="1"/>
    <col min="15116" max="15326" width="6.625" style="1" customWidth="1"/>
    <col min="15327" max="15360" width="6.125" style="1"/>
    <col min="15361" max="15361" width="89.375" style="1" customWidth="1"/>
    <col min="15362" max="15362" width="7.25" style="1" customWidth="1"/>
    <col min="15363" max="15363" width="13.375" style="1" customWidth="1"/>
    <col min="15364" max="15364" width="10.625" style="1" customWidth="1"/>
    <col min="15365" max="15365" width="9.625" style="1" customWidth="1"/>
    <col min="15366" max="15366" width="10.875" style="1" customWidth="1"/>
    <col min="15367" max="15370" width="6.625" style="1" customWidth="1"/>
    <col min="15371" max="15371" width="10.75" style="1" customWidth="1"/>
    <col min="15372" max="15582" width="6.625" style="1" customWidth="1"/>
    <col min="15583" max="15616" width="6.125" style="1"/>
    <col min="15617" max="15617" width="89.375" style="1" customWidth="1"/>
    <col min="15618" max="15618" width="7.25" style="1" customWidth="1"/>
    <col min="15619" max="15619" width="13.375" style="1" customWidth="1"/>
    <col min="15620" max="15620" width="10.625" style="1" customWidth="1"/>
    <col min="15621" max="15621" width="9.625" style="1" customWidth="1"/>
    <col min="15622" max="15622" width="10.875" style="1" customWidth="1"/>
    <col min="15623" max="15626" width="6.625" style="1" customWidth="1"/>
    <col min="15627" max="15627" width="10.75" style="1" customWidth="1"/>
    <col min="15628" max="15838" width="6.625" style="1" customWidth="1"/>
    <col min="15839" max="15872" width="6.125" style="1"/>
    <col min="15873" max="15873" width="89.375" style="1" customWidth="1"/>
    <col min="15874" max="15874" width="7.25" style="1" customWidth="1"/>
    <col min="15875" max="15875" width="13.375" style="1" customWidth="1"/>
    <col min="15876" max="15876" width="10.625" style="1" customWidth="1"/>
    <col min="15877" max="15877" width="9.625" style="1" customWidth="1"/>
    <col min="15878" max="15878" width="10.875" style="1" customWidth="1"/>
    <col min="15879" max="15882" width="6.625" style="1" customWidth="1"/>
    <col min="15883" max="15883" width="10.75" style="1" customWidth="1"/>
    <col min="15884" max="16094" width="6.625" style="1" customWidth="1"/>
    <col min="16095" max="16128" width="6.125" style="1"/>
    <col min="16129" max="16129" width="89.375" style="1" customWidth="1"/>
    <col min="16130" max="16130" width="7.25" style="1" customWidth="1"/>
    <col min="16131" max="16131" width="13.375" style="1" customWidth="1"/>
    <col min="16132" max="16132" width="10.625" style="1" customWidth="1"/>
    <col min="16133" max="16133" width="9.625" style="1" customWidth="1"/>
    <col min="16134" max="16134" width="10.875" style="1" customWidth="1"/>
    <col min="16135" max="16138" width="6.625" style="1" customWidth="1"/>
    <col min="16139" max="16139" width="10.75" style="1" customWidth="1"/>
    <col min="16140" max="16350" width="6.625" style="1" customWidth="1"/>
    <col min="16351" max="16384" width="6.125" style="1"/>
  </cols>
  <sheetData>
    <row r="1" spans="1:256" ht="22.5" customHeight="1">
      <c r="A1" s="55" t="s">
        <v>963</v>
      </c>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row>
    <row r="2" spans="1:256" ht="22.5" customHeight="1" thickBot="1">
      <c r="A2" s="563" t="s">
        <v>2165</v>
      </c>
      <c r="B2" s="52"/>
      <c r="C2" s="53"/>
      <c r="D2" s="52"/>
      <c r="E2" s="54"/>
      <c r="F2" s="54"/>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c r="IV2" s="32"/>
    </row>
    <row r="3" spans="1:256" ht="6" customHeight="1">
      <c r="A3" s="55"/>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row>
    <row r="4" spans="1:256" ht="20.100000000000001" customHeight="1">
      <c r="A4" s="58" t="s">
        <v>973</v>
      </c>
      <c r="B4" s="59"/>
      <c r="C4" s="60"/>
      <c r="D4" s="59"/>
      <c r="E4" s="61"/>
      <c r="F4" s="61"/>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row>
    <row r="5" spans="1:256" ht="20.100000000000001" customHeight="1">
      <c r="A5" s="787" t="s">
        <v>159</v>
      </c>
      <c r="B5" s="62" t="s">
        <v>136</v>
      </c>
      <c r="C5" s="63" t="s">
        <v>160</v>
      </c>
      <c r="D5" s="789" t="s">
        <v>161</v>
      </c>
      <c r="E5" s="789"/>
      <c r="F5" s="790"/>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row>
    <row r="6" spans="1:256" ht="20.100000000000001" customHeight="1">
      <c r="A6" s="788"/>
      <c r="B6" s="64" t="s">
        <v>141</v>
      </c>
      <c r="C6" s="65" t="s">
        <v>142</v>
      </c>
      <c r="D6" s="71" t="s">
        <v>143</v>
      </c>
      <c r="E6" s="232" t="s">
        <v>144</v>
      </c>
      <c r="F6" s="233" t="s">
        <v>135</v>
      </c>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row>
    <row r="7" spans="1:256" ht="20.100000000000001" customHeight="1">
      <c r="A7" s="263" t="s">
        <v>974</v>
      </c>
      <c r="B7" s="66">
        <v>126</v>
      </c>
      <c r="C7" s="67">
        <v>15687.373294999999</v>
      </c>
      <c r="D7" s="226">
        <v>1306</v>
      </c>
      <c r="E7" s="227">
        <v>610</v>
      </c>
      <c r="F7" s="228">
        <v>1916</v>
      </c>
      <c r="K7" s="68"/>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c r="IU7" s="32"/>
      <c r="IV7" s="32"/>
    </row>
    <row r="8" spans="1:256" ht="20.100000000000001" customHeight="1">
      <c r="A8" s="263" t="s">
        <v>975</v>
      </c>
      <c r="B8" s="69">
        <v>19</v>
      </c>
      <c r="C8" s="70">
        <v>4379.5114799999992</v>
      </c>
      <c r="D8" s="229">
        <v>851</v>
      </c>
      <c r="E8" s="230">
        <v>636</v>
      </c>
      <c r="F8" s="228">
        <v>1487</v>
      </c>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pans="1:256" ht="20.100000000000001" customHeight="1">
      <c r="A9" s="263" t="s">
        <v>976</v>
      </c>
      <c r="B9" s="69">
        <v>0</v>
      </c>
      <c r="C9" s="153">
        <v>0</v>
      </c>
      <c r="D9" s="229">
        <v>0</v>
      </c>
      <c r="E9" s="229">
        <v>0</v>
      </c>
      <c r="F9" s="231">
        <v>0</v>
      </c>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256" ht="20.100000000000001" customHeight="1">
      <c r="A10" s="450" t="s">
        <v>135</v>
      </c>
      <c r="B10" s="451">
        <v>145</v>
      </c>
      <c r="C10" s="452">
        <v>20066.884774999999</v>
      </c>
      <c r="D10" s="451">
        <v>2157</v>
      </c>
      <c r="E10" s="451">
        <v>1246</v>
      </c>
      <c r="F10" s="451">
        <v>3403</v>
      </c>
      <c r="G10" s="68"/>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c r="IQ10" s="32"/>
      <c r="IR10" s="32"/>
      <c r="IS10" s="32"/>
      <c r="IT10" s="32"/>
      <c r="IU10" s="32"/>
      <c r="IV10" s="32"/>
    </row>
    <row r="11" spans="1:256" ht="20.100000000000001" customHeight="1">
      <c r="A11" s="34"/>
      <c r="B11" s="72"/>
      <c r="C11" s="73"/>
      <c r="D11" s="7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2"/>
      <c r="IU11" s="32"/>
      <c r="IV11" s="32"/>
    </row>
    <row r="12" spans="1:256" ht="20.100000000000001" customHeight="1">
      <c r="A12" s="74"/>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2"/>
      <c r="IU12" s="32"/>
      <c r="IV12" s="32"/>
    </row>
  </sheetData>
  <mergeCells count="2">
    <mergeCell ref="A5:A6"/>
    <mergeCell ref="D5:F5"/>
  </mergeCells>
  <pageMargins left="0.31496062992125984" right="0.11811023622047245" top="0.74803149606299213" bottom="0.74803149606299213" header="0.31496062992125984" footer="0.31496062992125984"/>
  <pageSetup paperSize="9" firstPageNumber="3" orientation="landscape" useFirstPageNumber="1" r:id="rId1"/>
  <headerFooter>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J1" sqref="J1"/>
    </sheetView>
  </sheetViews>
  <sheetFormatPr defaultRowHeight="14.25"/>
  <cols>
    <col min="9" max="9" width="14" customWidth="1"/>
  </cols>
  <sheetData/>
  <pageMargins left="0.51181102362204722" right="0.51181102362204722" top="0.74803149606299213" bottom="0.74803149606299213" header="0.31496062992125984" footer="0.31496062992125984"/>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1"/>
  <sheetViews>
    <sheetView workbookViewId="0">
      <selection activeCell="H6" sqref="H6:I17"/>
    </sheetView>
  </sheetViews>
  <sheetFormatPr defaultColWidth="10.75" defaultRowHeight="20.100000000000001" customHeight="1"/>
  <cols>
    <col min="1" max="1" width="11.75" style="40" customWidth="1"/>
    <col min="2" max="4" width="8" style="41" customWidth="1"/>
    <col min="5" max="7" width="12.375" style="41" customWidth="1"/>
    <col min="8" max="8" width="9.125" style="39" customWidth="1"/>
    <col min="9" max="9" width="9.25" style="39" customWidth="1"/>
    <col min="10" max="13" width="10.75" style="39"/>
    <col min="14" max="14" width="10.75" style="316"/>
    <col min="15" max="249" width="10.75" style="39"/>
    <col min="250" max="250" width="11" style="39" customWidth="1"/>
    <col min="251" max="251" width="8.25" style="39" customWidth="1"/>
    <col min="252" max="252" width="8.125" style="39" customWidth="1"/>
    <col min="253" max="253" width="8.25" style="39" customWidth="1"/>
    <col min="254" max="254" width="8.375" style="39" customWidth="1"/>
    <col min="255" max="255" width="14" style="39" customWidth="1"/>
    <col min="256" max="256" width="14.25" style="39" customWidth="1"/>
    <col min="257" max="257" width="14" style="39" customWidth="1"/>
    <col min="258" max="258" width="12.875" style="39" customWidth="1"/>
    <col min="259" max="259" width="11" style="39" customWidth="1"/>
    <col min="260" max="261" width="11.125" style="39" customWidth="1"/>
    <col min="262" max="505" width="10.75" style="39"/>
    <col min="506" max="506" width="11" style="39" customWidth="1"/>
    <col min="507" max="507" width="8.25" style="39" customWidth="1"/>
    <col min="508" max="508" width="8.125" style="39" customWidth="1"/>
    <col min="509" max="509" width="8.25" style="39" customWidth="1"/>
    <col min="510" max="510" width="8.375" style="39" customWidth="1"/>
    <col min="511" max="511" width="14" style="39" customWidth="1"/>
    <col min="512" max="512" width="14.25" style="39" customWidth="1"/>
    <col min="513" max="513" width="14" style="39" customWidth="1"/>
    <col min="514" max="514" width="12.875" style="39" customWidth="1"/>
    <col min="515" max="515" width="11" style="39" customWidth="1"/>
    <col min="516" max="517" width="11.125" style="39" customWidth="1"/>
    <col min="518" max="761" width="10.75" style="39"/>
    <col min="762" max="762" width="11" style="39" customWidth="1"/>
    <col min="763" max="763" width="8.25" style="39" customWidth="1"/>
    <col min="764" max="764" width="8.125" style="39" customWidth="1"/>
    <col min="765" max="765" width="8.25" style="39" customWidth="1"/>
    <col min="766" max="766" width="8.375" style="39" customWidth="1"/>
    <col min="767" max="767" width="14" style="39" customWidth="1"/>
    <col min="768" max="768" width="14.25" style="39" customWidth="1"/>
    <col min="769" max="769" width="14" style="39" customWidth="1"/>
    <col min="770" max="770" width="12.875" style="39" customWidth="1"/>
    <col min="771" max="771" width="11" style="39" customWidth="1"/>
    <col min="772" max="773" width="11.125" style="39" customWidth="1"/>
    <col min="774" max="1017" width="10.75" style="39"/>
    <col min="1018" max="1018" width="11" style="39" customWidth="1"/>
    <col min="1019" max="1019" width="8.25" style="39" customWidth="1"/>
    <col min="1020" max="1020" width="8.125" style="39" customWidth="1"/>
    <col min="1021" max="1021" width="8.25" style="39" customWidth="1"/>
    <col min="1022" max="1022" width="8.375" style="39" customWidth="1"/>
    <col min="1023" max="1023" width="14" style="39" customWidth="1"/>
    <col min="1024" max="1024" width="14.25" style="39" customWidth="1"/>
    <col min="1025" max="1025" width="14" style="39" customWidth="1"/>
    <col min="1026" max="1026" width="12.875" style="39" customWidth="1"/>
    <col min="1027" max="1027" width="11" style="39" customWidth="1"/>
    <col min="1028" max="1029" width="11.125" style="39" customWidth="1"/>
    <col min="1030" max="1273" width="10.75" style="39"/>
    <col min="1274" max="1274" width="11" style="39" customWidth="1"/>
    <col min="1275" max="1275" width="8.25" style="39" customWidth="1"/>
    <col min="1276" max="1276" width="8.125" style="39" customWidth="1"/>
    <col min="1277" max="1277" width="8.25" style="39" customWidth="1"/>
    <col min="1278" max="1278" width="8.375" style="39" customWidth="1"/>
    <col min="1279" max="1279" width="14" style="39" customWidth="1"/>
    <col min="1280" max="1280" width="14.25" style="39" customWidth="1"/>
    <col min="1281" max="1281" width="14" style="39" customWidth="1"/>
    <col min="1282" max="1282" width="12.875" style="39" customWidth="1"/>
    <col min="1283" max="1283" width="11" style="39" customWidth="1"/>
    <col min="1284" max="1285" width="11.125" style="39" customWidth="1"/>
    <col min="1286" max="1529" width="10.75" style="39"/>
    <col min="1530" max="1530" width="11" style="39" customWidth="1"/>
    <col min="1531" max="1531" width="8.25" style="39" customWidth="1"/>
    <col min="1532" max="1532" width="8.125" style="39" customWidth="1"/>
    <col min="1533" max="1533" width="8.25" style="39" customWidth="1"/>
    <col min="1534" max="1534" width="8.375" style="39" customWidth="1"/>
    <col min="1535" max="1535" width="14" style="39" customWidth="1"/>
    <col min="1536" max="1536" width="14.25" style="39" customWidth="1"/>
    <col min="1537" max="1537" width="14" style="39" customWidth="1"/>
    <col min="1538" max="1538" width="12.875" style="39" customWidth="1"/>
    <col min="1539" max="1539" width="11" style="39" customWidth="1"/>
    <col min="1540" max="1541" width="11.125" style="39" customWidth="1"/>
    <col min="1542" max="1785" width="10.75" style="39"/>
    <col min="1786" max="1786" width="11" style="39" customWidth="1"/>
    <col min="1787" max="1787" width="8.25" style="39" customWidth="1"/>
    <col min="1788" max="1788" width="8.125" style="39" customWidth="1"/>
    <col min="1789" max="1789" width="8.25" style="39" customWidth="1"/>
    <col min="1790" max="1790" width="8.375" style="39" customWidth="1"/>
    <col min="1791" max="1791" width="14" style="39" customWidth="1"/>
    <col min="1792" max="1792" width="14.25" style="39" customWidth="1"/>
    <col min="1793" max="1793" width="14" style="39" customWidth="1"/>
    <col min="1794" max="1794" width="12.875" style="39" customWidth="1"/>
    <col min="1795" max="1795" width="11" style="39" customWidth="1"/>
    <col min="1796" max="1797" width="11.125" style="39" customWidth="1"/>
    <col min="1798" max="2041" width="10.75" style="39"/>
    <col min="2042" max="2042" width="11" style="39" customWidth="1"/>
    <col min="2043" max="2043" width="8.25" style="39" customWidth="1"/>
    <col min="2044" max="2044" width="8.125" style="39" customWidth="1"/>
    <col min="2045" max="2045" width="8.25" style="39" customWidth="1"/>
    <col min="2046" max="2046" width="8.375" style="39" customWidth="1"/>
    <col min="2047" max="2047" width="14" style="39" customWidth="1"/>
    <col min="2048" max="2048" width="14.25" style="39" customWidth="1"/>
    <col min="2049" max="2049" width="14" style="39" customWidth="1"/>
    <col min="2050" max="2050" width="12.875" style="39" customWidth="1"/>
    <col min="2051" max="2051" width="11" style="39" customWidth="1"/>
    <col min="2052" max="2053" width="11.125" style="39" customWidth="1"/>
    <col min="2054" max="2297" width="10.75" style="39"/>
    <col min="2298" max="2298" width="11" style="39" customWidth="1"/>
    <col min="2299" max="2299" width="8.25" style="39" customWidth="1"/>
    <col min="2300" max="2300" width="8.125" style="39" customWidth="1"/>
    <col min="2301" max="2301" width="8.25" style="39" customWidth="1"/>
    <col min="2302" max="2302" width="8.375" style="39" customWidth="1"/>
    <col min="2303" max="2303" width="14" style="39" customWidth="1"/>
    <col min="2304" max="2304" width="14.25" style="39" customWidth="1"/>
    <col min="2305" max="2305" width="14" style="39" customWidth="1"/>
    <col min="2306" max="2306" width="12.875" style="39" customWidth="1"/>
    <col min="2307" max="2307" width="11" style="39" customWidth="1"/>
    <col min="2308" max="2309" width="11.125" style="39" customWidth="1"/>
    <col min="2310" max="2553" width="10.75" style="39"/>
    <col min="2554" max="2554" width="11" style="39" customWidth="1"/>
    <col min="2555" max="2555" width="8.25" style="39" customWidth="1"/>
    <col min="2556" max="2556" width="8.125" style="39" customWidth="1"/>
    <col min="2557" max="2557" width="8.25" style="39" customWidth="1"/>
    <col min="2558" max="2558" width="8.375" style="39" customWidth="1"/>
    <col min="2559" max="2559" width="14" style="39" customWidth="1"/>
    <col min="2560" max="2560" width="14.25" style="39" customWidth="1"/>
    <col min="2561" max="2561" width="14" style="39" customWidth="1"/>
    <col min="2562" max="2562" width="12.875" style="39" customWidth="1"/>
    <col min="2563" max="2563" width="11" style="39" customWidth="1"/>
    <col min="2564" max="2565" width="11.125" style="39" customWidth="1"/>
    <col min="2566" max="2809" width="10.75" style="39"/>
    <col min="2810" max="2810" width="11" style="39" customWidth="1"/>
    <col min="2811" max="2811" width="8.25" style="39" customWidth="1"/>
    <col min="2812" max="2812" width="8.125" style="39" customWidth="1"/>
    <col min="2813" max="2813" width="8.25" style="39" customWidth="1"/>
    <col min="2814" max="2814" width="8.375" style="39" customWidth="1"/>
    <col min="2815" max="2815" width="14" style="39" customWidth="1"/>
    <col min="2816" max="2816" width="14.25" style="39" customWidth="1"/>
    <col min="2817" max="2817" width="14" style="39" customWidth="1"/>
    <col min="2818" max="2818" width="12.875" style="39" customWidth="1"/>
    <col min="2819" max="2819" width="11" style="39" customWidth="1"/>
    <col min="2820" max="2821" width="11.125" style="39" customWidth="1"/>
    <col min="2822" max="3065" width="10.75" style="39"/>
    <col min="3066" max="3066" width="11" style="39" customWidth="1"/>
    <col min="3067" max="3067" width="8.25" style="39" customWidth="1"/>
    <col min="3068" max="3068" width="8.125" style="39" customWidth="1"/>
    <col min="3069" max="3069" width="8.25" style="39" customWidth="1"/>
    <col min="3070" max="3070" width="8.375" style="39" customWidth="1"/>
    <col min="3071" max="3071" width="14" style="39" customWidth="1"/>
    <col min="3072" max="3072" width="14.25" style="39" customWidth="1"/>
    <col min="3073" max="3073" width="14" style="39" customWidth="1"/>
    <col min="3074" max="3074" width="12.875" style="39" customWidth="1"/>
    <col min="3075" max="3075" width="11" style="39" customWidth="1"/>
    <col min="3076" max="3077" width="11.125" style="39" customWidth="1"/>
    <col min="3078" max="3321" width="10.75" style="39"/>
    <col min="3322" max="3322" width="11" style="39" customWidth="1"/>
    <col min="3323" max="3323" width="8.25" style="39" customWidth="1"/>
    <col min="3324" max="3324" width="8.125" style="39" customWidth="1"/>
    <col min="3325" max="3325" width="8.25" style="39" customWidth="1"/>
    <col min="3326" max="3326" width="8.375" style="39" customWidth="1"/>
    <col min="3327" max="3327" width="14" style="39" customWidth="1"/>
    <col min="3328" max="3328" width="14.25" style="39" customWidth="1"/>
    <col min="3329" max="3329" width="14" style="39" customWidth="1"/>
    <col min="3330" max="3330" width="12.875" style="39" customWidth="1"/>
    <col min="3331" max="3331" width="11" style="39" customWidth="1"/>
    <col min="3332" max="3333" width="11.125" style="39" customWidth="1"/>
    <col min="3334" max="3577" width="10.75" style="39"/>
    <col min="3578" max="3578" width="11" style="39" customWidth="1"/>
    <col min="3579" max="3579" width="8.25" style="39" customWidth="1"/>
    <col min="3580" max="3580" width="8.125" style="39" customWidth="1"/>
    <col min="3581" max="3581" width="8.25" style="39" customWidth="1"/>
    <col min="3582" max="3582" width="8.375" style="39" customWidth="1"/>
    <col min="3583" max="3583" width="14" style="39" customWidth="1"/>
    <col min="3584" max="3584" width="14.25" style="39" customWidth="1"/>
    <col min="3585" max="3585" width="14" style="39" customWidth="1"/>
    <col min="3586" max="3586" width="12.875" style="39" customWidth="1"/>
    <col min="3587" max="3587" width="11" style="39" customWidth="1"/>
    <col min="3588" max="3589" width="11.125" style="39" customWidth="1"/>
    <col min="3590" max="3833" width="10.75" style="39"/>
    <col min="3834" max="3834" width="11" style="39" customWidth="1"/>
    <col min="3835" max="3835" width="8.25" style="39" customWidth="1"/>
    <col min="3836" max="3836" width="8.125" style="39" customWidth="1"/>
    <col min="3837" max="3837" width="8.25" style="39" customWidth="1"/>
    <col min="3838" max="3838" width="8.375" style="39" customWidth="1"/>
    <col min="3839" max="3839" width="14" style="39" customWidth="1"/>
    <col min="3840" max="3840" width="14.25" style="39" customWidth="1"/>
    <col min="3841" max="3841" width="14" style="39" customWidth="1"/>
    <col min="3842" max="3842" width="12.875" style="39" customWidth="1"/>
    <col min="3843" max="3843" width="11" style="39" customWidth="1"/>
    <col min="3844" max="3845" width="11.125" style="39" customWidth="1"/>
    <col min="3846" max="4089" width="10.75" style="39"/>
    <col min="4090" max="4090" width="11" style="39" customWidth="1"/>
    <col min="4091" max="4091" width="8.25" style="39" customWidth="1"/>
    <col min="4092" max="4092" width="8.125" style="39" customWidth="1"/>
    <col min="4093" max="4093" width="8.25" style="39" customWidth="1"/>
    <col min="4094" max="4094" width="8.375" style="39" customWidth="1"/>
    <col min="4095" max="4095" width="14" style="39" customWidth="1"/>
    <col min="4096" max="4096" width="14.25" style="39" customWidth="1"/>
    <col min="4097" max="4097" width="14" style="39" customWidth="1"/>
    <col min="4098" max="4098" width="12.875" style="39" customWidth="1"/>
    <col min="4099" max="4099" width="11" style="39" customWidth="1"/>
    <col min="4100" max="4101" width="11.125" style="39" customWidth="1"/>
    <col min="4102" max="4345" width="10.75" style="39"/>
    <col min="4346" max="4346" width="11" style="39" customWidth="1"/>
    <col min="4347" max="4347" width="8.25" style="39" customWidth="1"/>
    <col min="4348" max="4348" width="8.125" style="39" customWidth="1"/>
    <col min="4349" max="4349" width="8.25" style="39" customWidth="1"/>
    <col min="4350" max="4350" width="8.375" style="39" customWidth="1"/>
    <col min="4351" max="4351" width="14" style="39" customWidth="1"/>
    <col min="4352" max="4352" width="14.25" style="39" customWidth="1"/>
    <col min="4353" max="4353" width="14" style="39" customWidth="1"/>
    <col min="4354" max="4354" width="12.875" style="39" customWidth="1"/>
    <col min="4355" max="4355" width="11" style="39" customWidth="1"/>
    <col min="4356" max="4357" width="11.125" style="39" customWidth="1"/>
    <col min="4358" max="4601" width="10.75" style="39"/>
    <col min="4602" max="4602" width="11" style="39" customWidth="1"/>
    <col min="4603" max="4603" width="8.25" style="39" customWidth="1"/>
    <col min="4604" max="4604" width="8.125" style="39" customWidth="1"/>
    <col min="4605" max="4605" width="8.25" style="39" customWidth="1"/>
    <col min="4606" max="4606" width="8.375" style="39" customWidth="1"/>
    <col min="4607" max="4607" width="14" style="39" customWidth="1"/>
    <col min="4608" max="4608" width="14.25" style="39" customWidth="1"/>
    <col min="4609" max="4609" width="14" style="39" customWidth="1"/>
    <col min="4610" max="4610" width="12.875" style="39" customWidth="1"/>
    <col min="4611" max="4611" width="11" style="39" customWidth="1"/>
    <col min="4612" max="4613" width="11.125" style="39" customWidth="1"/>
    <col min="4614" max="4857" width="10.75" style="39"/>
    <col min="4858" max="4858" width="11" style="39" customWidth="1"/>
    <col min="4859" max="4859" width="8.25" style="39" customWidth="1"/>
    <col min="4860" max="4860" width="8.125" style="39" customWidth="1"/>
    <col min="4861" max="4861" width="8.25" style="39" customWidth="1"/>
    <col min="4862" max="4862" width="8.375" style="39" customWidth="1"/>
    <col min="4863" max="4863" width="14" style="39" customWidth="1"/>
    <col min="4864" max="4864" width="14.25" style="39" customWidth="1"/>
    <col min="4865" max="4865" width="14" style="39" customWidth="1"/>
    <col min="4866" max="4866" width="12.875" style="39" customWidth="1"/>
    <col min="4867" max="4867" width="11" style="39" customWidth="1"/>
    <col min="4868" max="4869" width="11.125" style="39" customWidth="1"/>
    <col min="4870" max="5113" width="10.75" style="39"/>
    <col min="5114" max="5114" width="11" style="39" customWidth="1"/>
    <col min="5115" max="5115" width="8.25" style="39" customWidth="1"/>
    <col min="5116" max="5116" width="8.125" style="39" customWidth="1"/>
    <col min="5117" max="5117" width="8.25" style="39" customWidth="1"/>
    <col min="5118" max="5118" width="8.375" style="39" customWidth="1"/>
    <col min="5119" max="5119" width="14" style="39" customWidth="1"/>
    <col min="5120" max="5120" width="14.25" style="39" customWidth="1"/>
    <col min="5121" max="5121" width="14" style="39" customWidth="1"/>
    <col min="5122" max="5122" width="12.875" style="39" customWidth="1"/>
    <col min="5123" max="5123" width="11" style="39" customWidth="1"/>
    <col min="5124" max="5125" width="11.125" style="39" customWidth="1"/>
    <col min="5126" max="5369" width="10.75" style="39"/>
    <col min="5370" max="5370" width="11" style="39" customWidth="1"/>
    <col min="5371" max="5371" width="8.25" style="39" customWidth="1"/>
    <col min="5372" max="5372" width="8.125" style="39" customWidth="1"/>
    <col min="5373" max="5373" width="8.25" style="39" customWidth="1"/>
    <col min="5374" max="5374" width="8.375" style="39" customWidth="1"/>
    <col min="5375" max="5375" width="14" style="39" customWidth="1"/>
    <col min="5376" max="5376" width="14.25" style="39" customWidth="1"/>
    <col min="5377" max="5377" width="14" style="39" customWidth="1"/>
    <col min="5378" max="5378" width="12.875" style="39" customWidth="1"/>
    <col min="5379" max="5379" width="11" style="39" customWidth="1"/>
    <col min="5380" max="5381" width="11.125" style="39" customWidth="1"/>
    <col min="5382" max="5625" width="10.75" style="39"/>
    <col min="5626" max="5626" width="11" style="39" customWidth="1"/>
    <col min="5627" max="5627" width="8.25" style="39" customWidth="1"/>
    <col min="5628" max="5628" width="8.125" style="39" customWidth="1"/>
    <col min="5629" max="5629" width="8.25" style="39" customWidth="1"/>
    <col min="5630" max="5630" width="8.375" style="39" customWidth="1"/>
    <col min="5631" max="5631" width="14" style="39" customWidth="1"/>
    <col min="5632" max="5632" width="14.25" style="39" customWidth="1"/>
    <col min="5633" max="5633" width="14" style="39" customWidth="1"/>
    <col min="5634" max="5634" width="12.875" style="39" customWidth="1"/>
    <col min="5635" max="5635" width="11" style="39" customWidth="1"/>
    <col min="5636" max="5637" width="11.125" style="39" customWidth="1"/>
    <col min="5638" max="5881" width="10.75" style="39"/>
    <col min="5882" max="5882" width="11" style="39" customWidth="1"/>
    <col min="5883" max="5883" width="8.25" style="39" customWidth="1"/>
    <col min="5884" max="5884" width="8.125" style="39" customWidth="1"/>
    <col min="5885" max="5885" width="8.25" style="39" customWidth="1"/>
    <col min="5886" max="5886" width="8.375" style="39" customWidth="1"/>
    <col min="5887" max="5887" width="14" style="39" customWidth="1"/>
    <col min="5888" max="5888" width="14.25" style="39" customWidth="1"/>
    <col min="5889" max="5889" width="14" style="39" customWidth="1"/>
    <col min="5890" max="5890" width="12.875" style="39" customWidth="1"/>
    <col min="5891" max="5891" width="11" style="39" customWidth="1"/>
    <col min="5892" max="5893" width="11.125" style="39" customWidth="1"/>
    <col min="5894" max="6137" width="10.75" style="39"/>
    <col min="6138" max="6138" width="11" style="39" customWidth="1"/>
    <col min="6139" max="6139" width="8.25" style="39" customWidth="1"/>
    <col min="6140" max="6140" width="8.125" style="39" customWidth="1"/>
    <col min="6141" max="6141" width="8.25" style="39" customWidth="1"/>
    <col min="6142" max="6142" width="8.375" style="39" customWidth="1"/>
    <col min="6143" max="6143" width="14" style="39" customWidth="1"/>
    <col min="6144" max="6144" width="14.25" style="39" customWidth="1"/>
    <col min="6145" max="6145" width="14" style="39" customWidth="1"/>
    <col min="6146" max="6146" width="12.875" style="39" customWidth="1"/>
    <col min="6147" max="6147" width="11" style="39" customWidth="1"/>
    <col min="6148" max="6149" width="11.125" style="39" customWidth="1"/>
    <col min="6150" max="6393" width="10.75" style="39"/>
    <col min="6394" max="6394" width="11" style="39" customWidth="1"/>
    <col min="6395" max="6395" width="8.25" style="39" customWidth="1"/>
    <col min="6396" max="6396" width="8.125" style="39" customWidth="1"/>
    <col min="6397" max="6397" width="8.25" style="39" customWidth="1"/>
    <col min="6398" max="6398" width="8.375" style="39" customWidth="1"/>
    <col min="6399" max="6399" width="14" style="39" customWidth="1"/>
    <col min="6400" max="6400" width="14.25" style="39" customWidth="1"/>
    <col min="6401" max="6401" width="14" style="39" customWidth="1"/>
    <col min="6402" max="6402" width="12.875" style="39" customWidth="1"/>
    <col min="6403" max="6403" width="11" style="39" customWidth="1"/>
    <col min="6404" max="6405" width="11.125" style="39" customWidth="1"/>
    <col min="6406" max="6649" width="10.75" style="39"/>
    <col min="6650" max="6650" width="11" style="39" customWidth="1"/>
    <col min="6651" max="6651" width="8.25" style="39" customWidth="1"/>
    <col min="6652" max="6652" width="8.125" style="39" customWidth="1"/>
    <col min="6653" max="6653" width="8.25" style="39" customWidth="1"/>
    <col min="6654" max="6654" width="8.375" style="39" customWidth="1"/>
    <col min="6655" max="6655" width="14" style="39" customWidth="1"/>
    <col min="6656" max="6656" width="14.25" style="39" customWidth="1"/>
    <col min="6657" max="6657" width="14" style="39" customWidth="1"/>
    <col min="6658" max="6658" width="12.875" style="39" customWidth="1"/>
    <col min="6659" max="6659" width="11" style="39" customWidth="1"/>
    <col min="6660" max="6661" width="11.125" style="39" customWidth="1"/>
    <col min="6662" max="6905" width="10.75" style="39"/>
    <col min="6906" max="6906" width="11" style="39" customWidth="1"/>
    <col min="6907" max="6907" width="8.25" style="39" customWidth="1"/>
    <col min="6908" max="6908" width="8.125" style="39" customWidth="1"/>
    <col min="6909" max="6909" width="8.25" style="39" customWidth="1"/>
    <col min="6910" max="6910" width="8.375" style="39" customWidth="1"/>
    <col min="6911" max="6911" width="14" style="39" customWidth="1"/>
    <col min="6912" max="6912" width="14.25" style="39" customWidth="1"/>
    <col min="6913" max="6913" width="14" style="39" customWidth="1"/>
    <col min="6914" max="6914" width="12.875" style="39" customWidth="1"/>
    <col min="6915" max="6915" width="11" style="39" customWidth="1"/>
    <col min="6916" max="6917" width="11.125" style="39" customWidth="1"/>
    <col min="6918" max="7161" width="10.75" style="39"/>
    <col min="7162" max="7162" width="11" style="39" customWidth="1"/>
    <col min="7163" max="7163" width="8.25" style="39" customWidth="1"/>
    <col min="7164" max="7164" width="8.125" style="39" customWidth="1"/>
    <col min="7165" max="7165" width="8.25" style="39" customWidth="1"/>
    <col min="7166" max="7166" width="8.375" style="39" customWidth="1"/>
    <col min="7167" max="7167" width="14" style="39" customWidth="1"/>
    <col min="7168" max="7168" width="14.25" style="39" customWidth="1"/>
    <col min="7169" max="7169" width="14" style="39" customWidth="1"/>
    <col min="7170" max="7170" width="12.875" style="39" customWidth="1"/>
    <col min="7171" max="7171" width="11" style="39" customWidth="1"/>
    <col min="7172" max="7173" width="11.125" style="39" customWidth="1"/>
    <col min="7174" max="7417" width="10.75" style="39"/>
    <col min="7418" max="7418" width="11" style="39" customWidth="1"/>
    <col min="7419" max="7419" width="8.25" style="39" customWidth="1"/>
    <col min="7420" max="7420" width="8.125" style="39" customWidth="1"/>
    <col min="7421" max="7421" width="8.25" style="39" customWidth="1"/>
    <col min="7422" max="7422" width="8.375" style="39" customWidth="1"/>
    <col min="7423" max="7423" width="14" style="39" customWidth="1"/>
    <col min="7424" max="7424" width="14.25" style="39" customWidth="1"/>
    <col min="7425" max="7425" width="14" style="39" customWidth="1"/>
    <col min="7426" max="7426" width="12.875" style="39" customWidth="1"/>
    <col min="7427" max="7427" width="11" style="39" customWidth="1"/>
    <col min="7428" max="7429" width="11.125" style="39" customWidth="1"/>
    <col min="7430" max="7673" width="10.75" style="39"/>
    <col min="7674" max="7674" width="11" style="39" customWidth="1"/>
    <col min="7675" max="7675" width="8.25" style="39" customWidth="1"/>
    <col min="7676" max="7676" width="8.125" style="39" customWidth="1"/>
    <col min="7677" max="7677" width="8.25" style="39" customWidth="1"/>
    <col min="7678" max="7678" width="8.375" style="39" customWidth="1"/>
    <col min="7679" max="7679" width="14" style="39" customWidth="1"/>
    <col min="7680" max="7680" width="14.25" style="39" customWidth="1"/>
    <col min="7681" max="7681" width="14" style="39" customWidth="1"/>
    <col min="7682" max="7682" width="12.875" style="39" customWidth="1"/>
    <col min="7683" max="7683" width="11" style="39" customWidth="1"/>
    <col min="7684" max="7685" width="11.125" style="39" customWidth="1"/>
    <col min="7686" max="7929" width="10.75" style="39"/>
    <col min="7930" max="7930" width="11" style="39" customWidth="1"/>
    <col min="7931" max="7931" width="8.25" style="39" customWidth="1"/>
    <col min="7932" max="7932" width="8.125" style="39" customWidth="1"/>
    <col min="7933" max="7933" width="8.25" style="39" customWidth="1"/>
    <col min="7934" max="7934" width="8.375" style="39" customWidth="1"/>
    <col min="7935" max="7935" width="14" style="39" customWidth="1"/>
    <col min="7936" max="7936" width="14.25" style="39" customWidth="1"/>
    <col min="7937" max="7937" width="14" style="39" customWidth="1"/>
    <col min="7938" max="7938" width="12.875" style="39" customWidth="1"/>
    <col min="7939" max="7939" width="11" style="39" customWidth="1"/>
    <col min="7940" max="7941" width="11.125" style="39" customWidth="1"/>
    <col min="7942" max="8185" width="10.75" style="39"/>
    <col min="8186" max="8186" width="11" style="39" customWidth="1"/>
    <col min="8187" max="8187" width="8.25" style="39" customWidth="1"/>
    <col min="8188" max="8188" width="8.125" style="39" customWidth="1"/>
    <col min="8189" max="8189" width="8.25" style="39" customWidth="1"/>
    <col min="8190" max="8190" width="8.375" style="39" customWidth="1"/>
    <col min="8191" max="8191" width="14" style="39" customWidth="1"/>
    <col min="8192" max="8192" width="14.25" style="39" customWidth="1"/>
    <col min="8193" max="8193" width="14" style="39" customWidth="1"/>
    <col min="8194" max="8194" width="12.875" style="39" customWidth="1"/>
    <col min="8195" max="8195" width="11" style="39" customWidth="1"/>
    <col min="8196" max="8197" width="11.125" style="39" customWidth="1"/>
    <col min="8198" max="8441" width="10.75" style="39"/>
    <col min="8442" max="8442" width="11" style="39" customWidth="1"/>
    <col min="8443" max="8443" width="8.25" style="39" customWidth="1"/>
    <col min="8444" max="8444" width="8.125" style="39" customWidth="1"/>
    <col min="8445" max="8445" width="8.25" style="39" customWidth="1"/>
    <col min="8446" max="8446" width="8.375" style="39" customWidth="1"/>
    <col min="8447" max="8447" width="14" style="39" customWidth="1"/>
    <col min="8448" max="8448" width="14.25" style="39" customWidth="1"/>
    <col min="8449" max="8449" width="14" style="39" customWidth="1"/>
    <col min="8450" max="8450" width="12.875" style="39" customWidth="1"/>
    <col min="8451" max="8451" width="11" style="39" customWidth="1"/>
    <col min="8452" max="8453" width="11.125" style="39" customWidth="1"/>
    <col min="8454" max="8697" width="10.75" style="39"/>
    <col min="8698" max="8698" width="11" style="39" customWidth="1"/>
    <col min="8699" max="8699" width="8.25" style="39" customWidth="1"/>
    <col min="8700" max="8700" width="8.125" style="39" customWidth="1"/>
    <col min="8701" max="8701" width="8.25" style="39" customWidth="1"/>
    <col min="8702" max="8702" width="8.375" style="39" customWidth="1"/>
    <col min="8703" max="8703" width="14" style="39" customWidth="1"/>
    <col min="8704" max="8704" width="14.25" style="39" customWidth="1"/>
    <col min="8705" max="8705" width="14" style="39" customWidth="1"/>
    <col min="8706" max="8706" width="12.875" style="39" customWidth="1"/>
    <col min="8707" max="8707" width="11" style="39" customWidth="1"/>
    <col min="8708" max="8709" width="11.125" style="39" customWidth="1"/>
    <col min="8710" max="8953" width="10.75" style="39"/>
    <col min="8954" max="8954" width="11" style="39" customWidth="1"/>
    <col min="8955" max="8955" width="8.25" style="39" customWidth="1"/>
    <col min="8956" max="8956" width="8.125" style="39" customWidth="1"/>
    <col min="8957" max="8957" width="8.25" style="39" customWidth="1"/>
    <col min="8958" max="8958" width="8.375" style="39" customWidth="1"/>
    <col min="8959" max="8959" width="14" style="39" customWidth="1"/>
    <col min="8960" max="8960" width="14.25" style="39" customWidth="1"/>
    <col min="8961" max="8961" width="14" style="39" customWidth="1"/>
    <col min="8962" max="8962" width="12.875" style="39" customWidth="1"/>
    <col min="8963" max="8963" width="11" style="39" customWidth="1"/>
    <col min="8964" max="8965" width="11.125" style="39" customWidth="1"/>
    <col min="8966" max="9209" width="10.75" style="39"/>
    <col min="9210" max="9210" width="11" style="39" customWidth="1"/>
    <col min="9211" max="9211" width="8.25" style="39" customWidth="1"/>
    <col min="9212" max="9212" width="8.125" style="39" customWidth="1"/>
    <col min="9213" max="9213" width="8.25" style="39" customWidth="1"/>
    <col min="9214" max="9214" width="8.375" style="39" customWidth="1"/>
    <col min="9215" max="9215" width="14" style="39" customWidth="1"/>
    <col min="9216" max="9216" width="14.25" style="39" customWidth="1"/>
    <col min="9217" max="9217" width="14" style="39" customWidth="1"/>
    <col min="9218" max="9218" width="12.875" style="39" customWidth="1"/>
    <col min="9219" max="9219" width="11" style="39" customWidth="1"/>
    <col min="9220" max="9221" width="11.125" style="39" customWidth="1"/>
    <col min="9222" max="9465" width="10.75" style="39"/>
    <col min="9466" max="9466" width="11" style="39" customWidth="1"/>
    <col min="9467" max="9467" width="8.25" style="39" customWidth="1"/>
    <col min="9468" max="9468" width="8.125" style="39" customWidth="1"/>
    <col min="9469" max="9469" width="8.25" style="39" customWidth="1"/>
    <col min="9470" max="9470" width="8.375" style="39" customWidth="1"/>
    <col min="9471" max="9471" width="14" style="39" customWidth="1"/>
    <col min="9472" max="9472" width="14.25" style="39" customWidth="1"/>
    <col min="9473" max="9473" width="14" style="39" customWidth="1"/>
    <col min="9474" max="9474" width="12.875" style="39" customWidth="1"/>
    <col min="9475" max="9475" width="11" style="39" customWidth="1"/>
    <col min="9476" max="9477" width="11.125" style="39" customWidth="1"/>
    <col min="9478" max="9721" width="10.75" style="39"/>
    <col min="9722" max="9722" width="11" style="39" customWidth="1"/>
    <col min="9723" max="9723" width="8.25" style="39" customWidth="1"/>
    <col min="9724" max="9724" width="8.125" style="39" customWidth="1"/>
    <col min="9725" max="9725" width="8.25" style="39" customWidth="1"/>
    <col min="9726" max="9726" width="8.375" style="39" customWidth="1"/>
    <col min="9727" max="9727" width="14" style="39" customWidth="1"/>
    <col min="9728" max="9728" width="14.25" style="39" customWidth="1"/>
    <col min="9729" max="9729" width="14" style="39" customWidth="1"/>
    <col min="9730" max="9730" width="12.875" style="39" customWidth="1"/>
    <col min="9731" max="9731" width="11" style="39" customWidth="1"/>
    <col min="9732" max="9733" width="11.125" style="39" customWidth="1"/>
    <col min="9734" max="9977" width="10.75" style="39"/>
    <col min="9978" max="9978" width="11" style="39" customWidth="1"/>
    <col min="9979" max="9979" width="8.25" style="39" customWidth="1"/>
    <col min="9980" max="9980" width="8.125" style="39" customWidth="1"/>
    <col min="9981" max="9981" width="8.25" style="39" customWidth="1"/>
    <col min="9982" max="9982" width="8.375" style="39" customWidth="1"/>
    <col min="9983" max="9983" width="14" style="39" customWidth="1"/>
    <col min="9984" max="9984" width="14.25" style="39" customWidth="1"/>
    <col min="9985" max="9985" width="14" style="39" customWidth="1"/>
    <col min="9986" max="9986" width="12.875" style="39" customWidth="1"/>
    <col min="9987" max="9987" width="11" style="39" customWidth="1"/>
    <col min="9988" max="9989" width="11.125" style="39" customWidth="1"/>
    <col min="9990" max="10233" width="10.75" style="39"/>
    <col min="10234" max="10234" width="11" style="39" customWidth="1"/>
    <col min="10235" max="10235" width="8.25" style="39" customWidth="1"/>
    <col min="10236" max="10236" width="8.125" style="39" customWidth="1"/>
    <col min="10237" max="10237" width="8.25" style="39" customWidth="1"/>
    <col min="10238" max="10238" width="8.375" style="39" customWidth="1"/>
    <col min="10239" max="10239" width="14" style="39" customWidth="1"/>
    <col min="10240" max="10240" width="14.25" style="39" customWidth="1"/>
    <col min="10241" max="10241" width="14" style="39" customWidth="1"/>
    <col min="10242" max="10242" width="12.875" style="39" customWidth="1"/>
    <col min="10243" max="10243" width="11" style="39" customWidth="1"/>
    <col min="10244" max="10245" width="11.125" style="39" customWidth="1"/>
    <col min="10246" max="10489" width="10.75" style="39"/>
    <col min="10490" max="10490" width="11" style="39" customWidth="1"/>
    <col min="10491" max="10491" width="8.25" style="39" customWidth="1"/>
    <col min="10492" max="10492" width="8.125" style="39" customWidth="1"/>
    <col min="10493" max="10493" width="8.25" style="39" customWidth="1"/>
    <col min="10494" max="10494" width="8.375" style="39" customWidth="1"/>
    <col min="10495" max="10495" width="14" style="39" customWidth="1"/>
    <col min="10496" max="10496" width="14.25" style="39" customWidth="1"/>
    <col min="10497" max="10497" width="14" style="39" customWidth="1"/>
    <col min="10498" max="10498" width="12.875" style="39" customWidth="1"/>
    <col min="10499" max="10499" width="11" style="39" customWidth="1"/>
    <col min="10500" max="10501" width="11.125" style="39" customWidth="1"/>
    <col min="10502" max="10745" width="10.75" style="39"/>
    <col min="10746" max="10746" width="11" style="39" customWidth="1"/>
    <col min="10747" max="10747" width="8.25" style="39" customWidth="1"/>
    <col min="10748" max="10748" width="8.125" style="39" customWidth="1"/>
    <col min="10749" max="10749" width="8.25" style="39" customWidth="1"/>
    <col min="10750" max="10750" width="8.375" style="39" customWidth="1"/>
    <col min="10751" max="10751" width="14" style="39" customWidth="1"/>
    <col min="10752" max="10752" width="14.25" style="39" customWidth="1"/>
    <col min="10753" max="10753" width="14" style="39" customWidth="1"/>
    <col min="10754" max="10754" width="12.875" style="39" customWidth="1"/>
    <col min="10755" max="10755" width="11" style="39" customWidth="1"/>
    <col min="10756" max="10757" width="11.125" style="39" customWidth="1"/>
    <col min="10758" max="11001" width="10.75" style="39"/>
    <col min="11002" max="11002" width="11" style="39" customWidth="1"/>
    <col min="11003" max="11003" width="8.25" style="39" customWidth="1"/>
    <col min="11004" max="11004" width="8.125" style="39" customWidth="1"/>
    <col min="11005" max="11005" width="8.25" style="39" customWidth="1"/>
    <col min="11006" max="11006" width="8.375" style="39" customWidth="1"/>
    <col min="11007" max="11007" width="14" style="39" customWidth="1"/>
    <col min="11008" max="11008" width="14.25" style="39" customWidth="1"/>
    <col min="11009" max="11009" width="14" style="39" customWidth="1"/>
    <col min="11010" max="11010" width="12.875" style="39" customWidth="1"/>
    <col min="11011" max="11011" width="11" style="39" customWidth="1"/>
    <col min="11012" max="11013" width="11.125" style="39" customWidth="1"/>
    <col min="11014" max="11257" width="10.75" style="39"/>
    <col min="11258" max="11258" width="11" style="39" customWidth="1"/>
    <col min="11259" max="11259" width="8.25" style="39" customWidth="1"/>
    <col min="11260" max="11260" width="8.125" style="39" customWidth="1"/>
    <col min="11261" max="11261" width="8.25" style="39" customWidth="1"/>
    <col min="11262" max="11262" width="8.375" style="39" customWidth="1"/>
    <col min="11263" max="11263" width="14" style="39" customWidth="1"/>
    <col min="11264" max="11264" width="14.25" style="39" customWidth="1"/>
    <col min="11265" max="11265" width="14" style="39" customWidth="1"/>
    <col min="11266" max="11266" width="12.875" style="39" customWidth="1"/>
    <col min="11267" max="11267" width="11" style="39" customWidth="1"/>
    <col min="11268" max="11269" width="11.125" style="39" customWidth="1"/>
    <col min="11270" max="11513" width="10.75" style="39"/>
    <col min="11514" max="11514" width="11" style="39" customWidth="1"/>
    <col min="11515" max="11515" width="8.25" style="39" customWidth="1"/>
    <col min="11516" max="11516" width="8.125" style="39" customWidth="1"/>
    <col min="11517" max="11517" width="8.25" style="39" customWidth="1"/>
    <col min="11518" max="11518" width="8.375" style="39" customWidth="1"/>
    <col min="11519" max="11519" width="14" style="39" customWidth="1"/>
    <col min="11520" max="11520" width="14.25" style="39" customWidth="1"/>
    <col min="11521" max="11521" width="14" style="39" customWidth="1"/>
    <col min="11522" max="11522" width="12.875" style="39" customWidth="1"/>
    <col min="11523" max="11523" width="11" style="39" customWidth="1"/>
    <col min="11524" max="11525" width="11.125" style="39" customWidth="1"/>
    <col min="11526" max="11769" width="10.75" style="39"/>
    <col min="11770" max="11770" width="11" style="39" customWidth="1"/>
    <col min="11771" max="11771" width="8.25" style="39" customWidth="1"/>
    <col min="11772" max="11772" width="8.125" style="39" customWidth="1"/>
    <col min="11773" max="11773" width="8.25" style="39" customWidth="1"/>
    <col min="11774" max="11774" width="8.375" style="39" customWidth="1"/>
    <col min="11775" max="11775" width="14" style="39" customWidth="1"/>
    <col min="11776" max="11776" width="14.25" style="39" customWidth="1"/>
    <col min="11777" max="11777" width="14" style="39" customWidth="1"/>
    <col min="11778" max="11778" width="12.875" style="39" customWidth="1"/>
    <col min="11779" max="11779" width="11" style="39" customWidth="1"/>
    <col min="11780" max="11781" width="11.125" style="39" customWidth="1"/>
    <col min="11782" max="12025" width="10.75" style="39"/>
    <col min="12026" max="12026" width="11" style="39" customWidth="1"/>
    <col min="12027" max="12027" width="8.25" style="39" customWidth="1"/>
    <col min="12028" max="12028" width="8.125" style="39" customWidth="1"/>
    <col min="12029" max="12029" width="8.25" style="39" customWidth="1"/>
    <col min="12030" max="12030" width="8.375" style="39" customWidth="1"/>
    <col min="12031" max="12031" width="14" style="39" customWidth="1"/>
    <col min="12032" max="12032" width="14.25" style="39" customWidth="1"/>
    <col min="12033" max="12033" width="14" style="39" customWidth="1"/>
    <col min="12034" max="12034" width="12.875" style="39" customWidth="1"/>
    <col min="12035" max="12035" width="11" style="39" customWidth="1"/>
    <col min="12036" max="12037" width="11.125" style="39" customWidth="1"/>
    <col min="12038" max="12281" width="10.75" style="39"/>
    <col min="12282" max="12282" width="11" style="39" customWidth="1"/>
    <col min="12283" max="12283" width="8.25" style="39" customWidth="1"/>
    <col min="12284" max="12284" width="8.125" style="39" customWidth="1"/>
    <col min="12285" max="12285" width="8.25" style="39" customWidth="1"/>
    <col min="12286" max="12286" width="8.375" style="39" customWidth="1"/>
    <col min="12287" max="12287" width="14" style="39" customWidth="1"/>
    <col min="12288" max="12288" width="14.25" style="39" customWidth="1"/>
    <col min="12289" max="12289" width="14" style="39" customWidth="1"/>
    <col min="12290" max="12290" width="12.875" style="39" customWidth="1"/>
    <col min="12291" max="12291" width="11" style="39" customWidth="1"/>
    <col min="12292" max="12293" width="11.125" style="39" customWidth="1"/>
    <col min="12294" max="12537" width="10.75" style="39"/>
    <col min="12538" max="12538" width="11" style="39" customWidth="1"/>
    <col min="12539" max="12539" width="8.25" style="39" customWidth="1"/>
    <col min="12540" max="12540" width="8.125" style="39" customWidth="1"/>
    <col min="12541" max="12541" width="8.25" style="39" customWidth="1"/>
    <col min="12542" max="12542" width="8.375" style="39" customWidth="1"/>
    <col min="12543" max="12543" width="14" style="39" customWidth="1"/>
    <col min="12544" max="12544" width="14.25" style="39" customWidth="1"/>
    <col min="12545" max="12545" width="14" style="39" customWidth="1"/>
    <col min="12546" max="12546" width="12.875" style="39" customWidth="1"/>
    <col min="12547" max="12547" width="11" style="39" customWidth="1"/>
    <col min="12548" max="12549" width="11.125" style="39" customWidth="1"/>
    <col min="12550" max="12793" width="10.75" style="39"/>
    <col min="12794" max="12794" width="11" style="39" customWidth="1"/>
    <col min="12795" max="12795" width="8.25" style="39" customWidth="1"/>
    <col min="12796" max="12796" width="8.125" style="39" customWidth="1"/>
    <col min="12797" max="12797" width="8.25" style="39" customWidth="1"/>
    <col min="12798" max="12798" width="8.375" style="39" customWidth="1"/>
    <col min="12799" max="12799" width="14" style="39" customWidth="1"/>
    <col min="12800" max="12800" width="14.25" style="39" customWidth="1"/>
    <col min="12801" max="12801" width="14" style="39" customWidth="1"/>
    <col min="12802" max="12802" width="12.875" style="39" customWidth="1"/>
    <col min="12803" max="12803" width="11" style="39" customWidth="1"/>
    <col min="12804" max="12805" width="11.125" style="39" customWidth="1"/>
    <col min="12806" max="13049" width="10.75" style="39"/>
    <col min="13050" max="13050" width="11" style="39" customWidth="1"/>
    <col min="13051" max="13051" width="8.25" style="39" customWidth="1"/>
    <col min="13052" max="13052" width="8.125" style="39" customWidth="1"/>
    <col min="13053" max="13053" width="8.25" style="39" customWidth="1"/>
    <col min="13054" max="13054" width="8.375" style="39" customWidth="1"/>
    <col min="13055" max="13055" width="14" style="39" customWidth="1"/>
    <col min="13056" max="13056" width="14.25" style="39" customWidth="1"/>
    <col min="13057" max="13057" width="14" style="39" customWidth="1"/>
    <col min="13058" max="13058" width="12.875" style="39" customWidth="1"/>
    <col min="13059" max="13059" width="11" style="39" customWidth="1"/>
    <col min="13060" max="13061" width="11.125" style="39" customWidth="1"/>
    <col min="13062" max="13305" width="10.75" style="39"/>
    <col min="13306" max="13306" width="11" style="39" customWidth="1"/>
    <col min="13307" max="13307" width="8.25" style="39" customWidth="1"/>
    <col min="13308" max="13308" width="8.125" style="39" customWidth="1"/>
    <col min="13309" max="13309" width="8.25" style="39" customWidth="1"/>
    <col min="13310" max="13310" width="8.375" style="39" customWidth="1"/>
    <col min="13311" max="13311" width="14" style="39" customWidth="1"/>
    <col min="13312" max="13312" width="14.25" style="39" customWidth="1"/>
    <col min="13313" max="13313" width="14" style="39" customWidth="1"/>
    <col min="13314" max="13314" width="12.875" style="39" customWidth="1"/>
    <col min="13315" max="13315" width="11" style="39" customWidth="1"/>
    <col min="13316" max="13317" width="11.125" style="39" customWidth="1"/>
    <col min="13318" max="13561" width="10.75" style="39"/>
    <col min="13562" max="13562" width="11" style="39" customWidth="1"/>
    <col min="13563" max="13563" width="8.25" style="39" customWidth="1"/>
    <col min="13564" max="13564" width="8.125" style="39" customWidth="1"/>
    <col min="13565" max="13565" width="8.25" style="39" customWidth="1"/>
    <col min="13566" max="13566" width="8.375" style="39" customWidth="1"/>
    <col min="13567" max="13567" width="14" style="39" customWidth="1"/>
    <col min="13568" max="13568" width="14.25" style="39" customWidth="1"/>
    <col min="13569" max="13569" width="14" style="39" customWidth="1"/>
    <col min="13570" max="13570" width="12.875" style="39" customWidth="1"/>
    <col min="13571" max="13571" width="11" style="39" customWidth="1"/>
    <col min="13572" max="13573" width="11.125" style="39" customWidth="1"/>
    <col min="13574" max="13817" width="10.75" style="39"/>
    <col min="13818" max="13818" width="11" style="39" customWidth="1"/>
    <col min="13819" max="13819" width="8.25" style="39" customWidth="1"/>
    <col min="13820" max="13820" width="8.125" style="39" customWidth="1"/>
    <col min="13821" max="13821" width="8.25" style="39" customWidth="1"/>
    <col min="13822" max="13822" width="8.375" style="39" customWidth="1"/>
    <col min="13823" max="13823" width="14" style="39" customWidth="1"/>
    <col min="13824" max="13824" width="14.25" style="39" customWidth="1"/>
    <col min="13825" max="13825" width="14" style="39" customWidth="1"/>
    <col min="13826" max="13826" width="12.875" style="39" customWidth="1"/>
    <col min="13827" max="13827" width="11" style="39" customWidth="1"/>
    <col min="13828" max="13829" width="11.125" style="39" customWidth="1"/>
    <col min="13830" max="14073" width="10.75" style="39"/>
    <col min="14074" max="14074" width="11" style="39" customWidth="1"/>
    <col min="14075" max="14075" width="8.25" style="39" customWidth="1"/>
    <col min="14076" max="14076" width="8.125" style="39" customWidth="1"/>
    <col min="14077" max="14077" width="8.25" style="39" customWidth="1"/>
    <col min="14078" max="14078" width="8.375" style="39" customWidth="1"/>
    <col min="14079" max="14079" width="14" style="39" customWidth="1"/>
    <col min="14080" max="14080" width="14.25" style="39" customWidth="1"/>
    <col min="14081" max="14081" width="14" style="39" customWidth="1"/>
    <col min="14082" max="14082" width="12.875" style="39" customWidth="1"/>
    <col min="14083" max="14083" width="11" style="39" customWidth="1"/>
    <col min="14084" max="14085" width="11.125" style="39" customWidth="1"/>
    <col min="14086" max="14329" width="10.75" style="39"/>
    <col min="14330" max="14330" width="11" style="39" customWidth="1"/>
    <col min="14331" max="14331" width="8.25" style="39" customWidth="1"/>
    <col min="14332" max="14332" width="8.125" style="39" customWidth="1"/>
    <col min="14333" max="14333" width="8.25" style="39" customWidth="1"/>
    <col min="14334" max="14334" width="8.375" style="39" customWidth="1"/>
    <col min="14335" max="14335" width="14" style="39" customWidth="1"/>
    <col min="14336" max="14336" width="14.25" style="39" customWidth="1"/>
    <col min="14337" max="14337" width="14" style="39" customWidth="1"/>
    <col min="14338" max="14338" width="12.875" style="39" customWidth="1"/>
    <col min="14339" max="14339" width="11" style="39" customWidth="1"/>
    <col min="14340" max="14341" width="11.125" style="39" customWidth="1"/>
    <col min="14342" max="14585" width="10.75" style="39"/>
    <col min="14586" max="14586" width="11" style="39" customWidth="1"/>
    <col min="14587" max="14587" width="8.25" style="39" customWidth="1"/>
    <col min="14588" max="14588" width="8.125" style="39" customWidth="1"/>
    <col min="14589" max="14589" width="8.25" style="39" customWidth="1"/>
    <col min="14590" max="14590" width="8.375" style="39" customWidth="1"/>
    <col min="14591" max="14591" width="14" style="39" customWidth="1"/>
    <col min="14592" max="14592" width="14.25" style="39" customWidth="1"/>
    <col min="14593" max="14593" width="14" style="39" customWidth="1"/>
    <col min="14594" max="14594" width="12.875" style="39" customWidth="1"/>
    <col min="14595" max="14595" width="11" style="39" customWidth="1"/>
    <col min="14596" max="14597" width="11.125" style="39" customWidth="1"/>
    <col min="14598" max="14841" width="10.75" style="39"/>
    <col min="14842" max="14842" width="11" style="39" customWidth="1"/>
    <col min="14843" max="14843" width="8.25" style="39" customWidth="1"/>
    <col min="14844" max="14844" width="8.125" style="39" customWidth="1"/>
    <col min="14845" max="14845" width="8.25" style="39" customWidth="1"/>
    <col min="14846" max="14846" width="8.375" style="39" customWidth="1"/>
    <col min="14847" max="14847" width="14" style="39" customWidth="1"/>
    <col min="14848" max="14848" width="14.25" style="39" customWidth="1"/>
    <col min="14849" max="14849" width="14" style="39" customWidth="1"/>
    <col min="14850" max="14850" width="12.875" style="39" customWidth="1"/>
    <col min="14851" max="14851" width="11" style="39" customWidth="1"/>
    <col min="14852" max="14853" width="11.125" style="39" customWidth="1"/>
    <col min="14854" max="15097" width="10.75" style="39"/>
    <col min="15098" max="15098" width="11" style="39" customWidth="1"/>
    <col min="15099" max="15099" width="8.25" style="39" customWidth="1"/>
    <col min="15100" max="15100" width="8.125" style="39" customWidth="1"/>
    <col min="15101" max="15101" width="8.25" style="39" customWidth="1"/>
    <col min="15102" max="15102" width="8.375" style="39" customWidth="1"/>
    <col min="15103" max="15103" width="14" style="39" customWidth="1"/>
    <col min="15104" max="15104" width="14.25" style="39" customWidth="1"/>
    <col min="15105" max="15105" width="14" style="39" customWidth="1"/>
    <col min="15106" max="15106" width="12.875" style="39" customWidth="1"/>
    <col min="15107" max="15107" width="11" style="39" customWidth="1"/>
    <col min="15108" max="15109" width="11.125" style="39" customWidth="1"/>
    <col min="15110" max="15353" width="10.75" style="39"/>
    <col min="15354" max="15354" width="11" style="39" customWidth="1"/>
    <col min="15355" max="15355" width="8.25" style="39" customWidth="1"/>
    <col min="15356" max="15356" width="8.125" style="39" customWidth="1"/>
    <col min="15357" max="15357" width="8.25" style="39" customWidth="1"/>
    <col min="15358" max="15358" width="8.375" style="39" customWidth="1"/>
    <col min="15359" max="15359" width="14" style="39" customWidth="1"/>
    <col min="15360" max="15360" width="14.25" style="39" customWidth="1"/>
    <col min="15361" max="15361" width="14" style="39" customWidth="1"/>
    <col min="15362" max="15362" width="12.875" style="39" customWidth="1"/>
    <col min="15363" max="15363" width="11" style="39" customWidth="1"/>
    <col min="15364" max="15365" width="11.125" style="39" customWidth="1"/>
    <col min="15366" max="15609" width="10.75" style="39"/>
    <col min="15610" max="15610" width="11" style="39" customWidth="1"/>
    <col min="15611" max="15611" width="8.25" style="39" customWidth="1"/>
    <col min="15612" max="15612" width="8.125" style="39" customWidth="1"/>
    <col min="15613" max="15613" width="8.25" style="39" customWidth="1"/>
    <col min="15614" max="15614" width="8.375" style="39" customWidth="1"/>
    <col min="15615" max="15615" width="14" style="39" customWidth="1"/>
    <col min="15616" max="15616" width="14.25" style="39" customWidth="1"/>
    <col min="15617" max="15617" width="14" style="39" customWidth="1"/>
    <col min="15618" max="15618" width="12.875" style="39" customWidth="1"/>
    <col min="15619" max="15619" width="11" style="39" customWidth="1"/>
    <col min="15620" max="15621" width="11.125" style="39" customWidth="1"/>
    <col min="15622" max="15865" width="10.75" style="39"/>
    <col min="15866" max="15866" width="11" style="39" customWidth="1"/>
    <col min="15867" max="15867" width="8.25" style="39" customWidth="1"/>
    <col min="15868" max="15868" width="8.125" style="39" customWidth="1"/>
    <col min="15869" max="15869" width="8.25" style="39" customWidth="1"/>
    <col min="15870" max="15870" width="8.375" style="39" customWidth="1"/>
    <col min="15871" max="15871" width="14" style="39" customWidth="1"/>
    <col min="15872" max="15872" width="14.25" style="39" customWidth="1"/>
    <col min="15873" max="15873" width="14" style="39" customWidth="1"/>
    <col min="15874" max="15874" width="12.875" style="39" customWidth="1"/>
    <col min="15875" max="15875" width="11" style="39" customWidth="1"/>
    <col min="15876" max="15877" width="11.125" style="39" customWidth="1"/>
    <col min="15878" max="16121" width="10.75" style="39"/>
    <col min="16122" max="16122" width="11" style="39" customWidth="1"/>
    <col min="16123" max="16123" width="8.25" style="39" customWidth="1"/>
    <col min="16124" max="16124" width="8.125" style="39" customWidth="1"/>
    <col min="16125" max="16125" width="8.25" style="39" customWidth="1"/>
    <col min="16126" max="16126" width="8.375" style="39" customWidth="1"/>
    <col min="16127" max="16127" width="14" style="39" customWidth="1"/>
    <col min="16128" max="16128" width="14.25" style="39" customWidth="1"/>
    <col min="16129" max="16129" width="14" style="39" customWidth="1"/>
    <col min="16130" max="16130" width="12.875" style="39" customWidth="1"/>
    <col min="16131" max="16131" width="11" style="39" customWidth="1"/>
    <col min="16132" max="16133" width="11.125" style="39" customWidth="1"/>
    <col min="16134" max="16384" width="10.75" style="39"/>
  </cols>
  <sheetData>
    <row r="1" spans="1:15" ht="20.100000000000001" customHeight="1">
      <c r="A1" s="309" t="s">
        <v>970</v>
      </c>
    </row>
    <row r="2" spans="1:15" s="184" customFormat="1" ht="20.100000000000001" customHeight="1">
      <c r="A2" s="309" t="s">
        <v>2243</v>
      </c>
      <c r="B2" s="183"/>
      <c r="C2" s="183"/>
      <c r="D2" s="183"/>
      <c r="E2" s="183"/>
      <c r="F2" s="183"/>
      <c r="G2" s="183"/>
      <c r="N2" s="765"/>
    </row>
    <row r="3" spans="1:15" s="151" customFormat="1" ht="20.100000000000001" customHeight="1">
      <c r="A3" s="264"/>
      <c r="B3" s="791" t="s">
        <v>162</v>
      </c>
      <c r="C3" s="792"/>
      <c r="D3" s="793"/>
      <c r="E3" s="791" t="s">
        <v>163</v>
      </c>
      <c r="F3" s="792"/>
      <c r="G3" s="793"/>
      <c r="H3" s="791" t="s">
        <v>140</v>
      </c>
      <c r="I3" s="792"/>
      <c r="J3" s="793"/>
      <c r="N3" s="765"/>
    </row>
    <row r="4" spans="1:15" s="151" customFormat="1" ht="20.100000000000001" customHeight="1">
      <c r="A4" s="642" t="s">
        <v>164</v>
      </c>
      <c r="B4" s="754"/>
      <c r="C4" s="519"/>
      <c r="D4" s="399"/>
      <c r="E4" s="519"/>
      <c r="F4" s="519"/>
      <c r="G4" s="399"/>
      <c r="H4" s="524"/>
      <c r="J4" s="641"/>
      <c r="N4" s="765"/>
    </row>
    <row r="5" spans="1:15" s="151" customFormat="1" ht="20.100000000000001" customHeight="1">
      <c r="A5" s="265"/>
      <c r="B5" s="273" t="s">
        <v>967</v>
      </c>
      <c r="C5" s="273" t="s">
        <v>993</v>
      </c>
      <c r="D5" s="273" t="s">
        <v>2166</v>
      </c>
      <c r="E5" s="273" t="s">
        <v>967</v>
      </c>
      <c r="F5" s="273" t="s">
        <v>993</v>
      </c>
      <c r="G5" s="273" t="s">
        <v>2166</v>
      </c>
      <c r="H5" s="274" t="s">
        <v>967</v>
      </c>
      <c r="I5" s="525" t="s">
        <v>993</v>
      </c>
      <c r="J5" s="525" t="s">
        <v>2166</v>
      </c>
      <c r="N5" s="765"/>
    </row>
    <row r="6" spans="1:15" ht="20.100000000000001" customHeight="1">
      <c r="A6" s="266" t="s">
        <v>165</v>
      </c>
      <c r="B6" s="400">
        <v>163</v>
      </c>
      <c r="C6" s="521">
        <v>143</v>
      </c>
      <c r="D6" s="637">
        <v>145</v>
      </c>
      <c r="E6" s="398">
        <v>7458.9617812899996</v>
      </c>
      <c r="F6" s="398">
        <v>9343.4446585000005</v>
      </c>
      <c r="G6" s="640">
        <v>20066.879999999994</v>
      </c>
      <c r="H6" s="404">
        <v>3416</v>
      </c>
      <c r="I6" s="526">
        <v>3706</v>
      </c>
      <c r="J6" s="643">
        <v>3403</v>
      </c>
      <c r="M6" s="315"/>
      <c r="O6" s="315"/>
    </row>
    <row r="7" spans="1:15" ht="20.100000000000001" customHeight="1">
      <c r="A7" s="266" t="s">
        <v>166</v>
      </c>
      <c r="B7" s="401">
        <v>184</v>
      </c>
      <c r="C7" s="522">
        <v>190</v>
      </c>
      <c r="D7" s="638"/>
      <c r="E7" s="398">
        <v>7562.1496571000007</v>
      </c>
      <c r="F7" s="398">
        <v>12994.755075090001</v>
      </c>
      <c r="G7" s="640"/>
      <c r="H7" s="275">
        <v>3391</v>
      </c>
      <c r="I7" s="278">
        <v>3934</v>
      </c>
      <c r="J7" s="643"/>
      <c r="M7" s="315"/>
      <c r="O7" s="315"/>
    </row>
    <row r="8" spans="1:15" ht="20.100000000000001" customHeight="1">
      <c r="A8" s="266" t="s">
        <v>167</v>
      </c>
      <c r="B8" s="401">
        <v>225</v>
      </c>
      <c r="C8" s="522">
        <v>212</v>
      </c>
      <c r="D8" s="638"/>
      <c r="E8" s="398">
        <v>13246.326179461001</v>
      </c>
      <c r="F8" s="398">
        <v>11604.39226948</v>
      </c>
      <c r="G8" s="640"/>
      <c r="H8" s="275">
        <v>5230</v>
      </c>
      <c r="I8" s="278">
        <v>4166</v>
      </c>
      <c r="J8" s="643"/>
      <c r="M8" s="315"/>
      <c r="O8" s="315"/>
    </row>
    <row r="9" spans="1:15" ht="20.100000000000001" customHeight="1">
      <c r="A9" s="266" t="s">
        <v>168</v>
      </c>
      <c r="B9" s="401">
        <v>170</v>
      </c>
      <c r="C9" s="522">
        <v>136</v>
      </c>
      <c r="D9" s="638"/>
      <c r="E9" s="398">
        <v>26001.918690849998</v>
      </c>
      <c r="F9" s="398">
        <v>10652.85560916</v>
      </c>
      <c r="G9" s="640"/>
      <c r="H9" s="275">
        <v>6039</v>
      </c>
      <c r="I9" s="278">
        <v>3977</v>
      </c>
      <c r="J9" s="643"/>
      <c r="M9" s="315"/>
      <c r="O9" s="315"/>
    </row>
    <row r="10" spans="1:15" ht="20.100000000000001" customHeight="1">
      <c r="A10" s="266" t="s">
        <v>169</v>
      </c>
      <c r="B10" s="401">
        <v>182</v>
      </c>
      <c r="C10" s="522">
        <v>174</v>
      </c>
      <c r="D10" s="638"/>
      <c r="E10" s="398">
        <v>24283.155488550001</v>
      </c>
      <c r="F10" s="398">
        <v>9255.8175096100003</v>
      </c>
      <c r="G10" s="640"/>
      <c r="H10" s="275">
        <v>9353</v>
      </c>
      <c r="I10" s="278">
        <v>4725</v>
      </c>
      <c r="J10" s="643"/>
      <c r="M10" s="315"/>
      <c r="O10" s="315"/>
    </row>
    <row r="11" spans="1:15" ht="20.100000000000001" customHeight="1">
      <c r="A11" s="266" t="s">
        <v>170</v>
      </c>
      <c r="B11" s="401">
        <v>198</v>
      </c>
      <c r="C11" s="522">
        <v>158</v>
      </c>
      <c r="D11" s="638"/>
      <c r="E11" s="398">
        <v>14402.369336200001</v>
      </c>
      <c r="F11" s="398">
        <v>22521.095644230005</v>
      </c>
      <c r="G11" s="640"/>
      <c r="H11" s="275">
        <v>4067</v>
      </c>
      <c r="I11" s="278">
        <v>5142</v>
      </c>
      <c r="J11" s="643"/>
      <c r="M11" s="315"/>
      <c r="O11" s="315"/>
    </row>
    <row r="12" spans="1:15" ht="20.100000000000001" customHeight="1">
      <c r="A12" s="266" t="s">
        <v>171</v>
      </c>
      <c r="B12" s="401">
        <v>146</v>
      </c>
      <c r="C12" s="522">
        <v>164</v>
      </c>
      <c r="D12" s="638"/>
      <c r="E12" s="398">
        <v>9970.2564042900012</v>
      </c>
      <c r="F12" s="398">
        <v>13028.06397354</v>
      </c>
      <c r="G12" s="640"/>
      <c r="H12" s="275">
        <v>3589</v>
      </c>
      <c r="I12" s="278">
        <v>4579</v>
      </c>
      <c r="J12" s="643"/>
      <c r="M12" s="315"/>
      <c r="O12" s="315"/>
    </row>
    <row r="13" spans="1:15" ht="20.100000000000001" customHeight="1">
      <c r="A13" s="266" t="s">
        <v>172</v>
      </c>
      <c r="B13" s="401">
        <v>199</v>
      </c>
      <c r="C13" s="522">
        <v>170</v>
      </c>
      <c r="D13" s="638"/>
      <c r="E13" s="398">
        <v>10322.406102730001</v>
      </c>
      <c r="F13" s="398">
        <v>20962.386731629998</v>
      </c>
      <c r="G13" s="640"/>
      <c r="H13" s="275">
        <v>4758</v>
      </c>
      <c r="I13" s="278">
        <v>6388</v>
      </c>
      <c r="J13" s="643"/>
      <c r="M13" s="315"/>
      <c r="O13" s="315"/>
    </row>
    <row r="14" spans="1:15" ht="20.100000000000001" customHeight="1">
      <c r="A14" s="266" t="s">
        <v>173</v>
      </c>
      <c r="B14" s="402">
        <v>234</v>
      </c>
      <c r="C14" s="523">
        <v>249</v>
      </c>
      <c r="D14" s="639"/>
      <c r="E14" s="398">
        <v>14430.232023993001</v>
      </c>
      <c r="F14" s="398">
        <v>19501.630811190003</v>
      </c>
      <c r="G14" s="640"/>
      <c r="H14" s="275">
        <v>6011</v>
      </c>
      <c r="I14" s="278">
        <v>7681</v>
      </c>
      <c r="J14" s="643"/>
      <c r="M14" s="315"/>
      <c r="O14" s="315"/>
    </row>
    <row r="15" spans="1:15" ht="20.100000000000001" customHeight="1">
      <c r="A15" s="266" t="s">
        <v>174</v>
      </c>
      <c r="B15" s="402">
        <v>179</v>
      </c>
      <c r="C15" s="523">
        <v>226</v>
      </c>
      <c r="D15" s="639"/>
      <c r="E15" s="398">
        <v>8733.1699023099991</v>
      </c>
      <c r="F15" s="398">
        <v>85741.398312350022</v>
      </c>
      <c r="G15" s="640"/>
      <c r="H15" s="275">
        <v>4263</v>
      </c>
      <c r="I15" s="278">
        <v>7916</v>
      </c>
      <c r="J15" s="643"/>
      <c r="M15" s="315"/>
      <c r="O15" s="315"/>
    </row>
    <row r="16" spans="1:15" ht="20.100000000000001" customHeight="1">
      <c r="A16" s="266" t="s">
        <v>175</v>
      </c>
      <c r="B16" s="402">
        <v>157</v>
      </c>
      <c r="C16" s="523">
        <v>183</v>
      </c>
      <c r="D16" s="639"/>
      <c r="E16" s="398">
        <v>39801.795989850005</v>
      </c>
      <c r="F16" s="398">
        <v>24177.817855169997</v>
      </c>
      <c r="G16" s="640"/>
      <c r="H16" s="275">
        <v>3670</v>
      </c>
      <c r="I16" s="278">
        <v>7820</v>
      </c>
      <c r="J16" s="643"/>
      <c r="M16" s="315"/>
      <c r="O16" s="315"/>
    </row>
    <row r="17" spans="1:15" ht="20.100000000000001" customHeight="1">
      <c r="A17" s="266" t="s">
        <v>176</v>
      </c>
      <c r="B17" s="403">
        <v>203</v>
      </c>
      <c r="C17" s="523">
        <v>185</v>
      </c>
      <c r="D17" s="639"/>
      <c r="E17" s="398">
        <v>11790.968879589998</v>
      </c>
      <c r="F17" s="398">
        <v>25791.35962522</v>
      </c>
      <c r="G17" s="640"/>
      <c r="H17" s="405">
        <v>4785</v>
      </c>
      <c r="I17" s="278">
        <v>5547</v>
      </c>
      <c r="J17" s="643"/>
      <c r="M17" s="315"/>
      <c r="O17" s="315"/>
    </row>
    <row r="18" spans="1:15" ht="20.100000000000001" customHeight="1">
      <c r="A18" s="446" t="s">
        <v>135</v>
      </c>
      <c r="B18" s="447">
        <f t="shared" ref="B18:D18" si="0">SUM(B6:B17)</f>
        <v>2240</v>
      </c>
      <c r="C18" s="447">
        <f t="shared" si="0"/>
        <v>2190</v>
      </c>
      <c r="D18" s="447">
        <f t="shared" si="0"/>
        <v>145</v>
      </c>
      <c r="E18" s="448">
        <f t="shared" ref="E18:J18" si="1">SUM(E6:E17)</f>
        <v>188003.71043621402</v>
      </c>
      <c r="F18" s="448">
        <f t="shared" si="1"/>
        <v>265575.01807517005</v>
      </c>
      <c r="G18" s="448">
        <f t="shared" si="1"/>
        <v>20066.879999999994</v>
      </c>
      <c r="H18" s="449">
        <f t="shared" si="1"/>
        <v>58572</v>
      </c>
      <c r="I18" s="449">
        <f t="shared" si="1"/>
        <v>65581</v>
      </c>
      <c r="J18" s="449">
        <f t="shared" si="1"/>
        <v>3403</v>
      </c>
      <c r="M18" s="315"/>
      <c r="O18" s="315"/>
    </row>
    <row r="21" spans="1:15" ht="20.100000000000001" customHeight="1">
      <c r="E21" s="152"/>
      <c r="F21" s="152"/>
      <c r="G21" s="152"/>
    </row>
  </sheetData>
  <mergeCells count="3">
    <mergeCell ref="B3:D3"/>
    <mergeCell ref="E3:G3"/>
    <mergeCell ref="H3:J3"/>
  </mergeCells>
  <phoneticPr fontId="62" type="noConversion"/>
  <pageMargins left="0.35433070866141736" right="0.15748031496062992" top="0.74803149606299213" bottom="0.74803149606299213" header="0.31496062992125984" footer="0.47244094488188981"/>
  <pageSetup paperSize="9" firstPageNumber="4" orientation="landscape" useFirstPageNumber="1" r:id="rId1"/>
  <headerFooter>
    <oddFooter>&amp;C- &amp;P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5"/>
  <sheetViews>
    <sheetView zoomScaleNormal="100" workbookViewId="0"/>
  </sheetViews>
  <sheetFormatPr defaultColWidth="8.125" defaultRowHeight="21.95" customHeight="1"/>
  <cols>
    <col min="1" max="1" width="40.875" style="32" customWidth="1"/>
    <col min="2" max="2" width="28.25" style="32" customWidth="1"/>
    <col min="3" max="3" width="8.125" style="32"/>
    <col min="4" max="4" width="10.25" style="32" customWidth="1"/>
    <col min="5" max="5" width="13.375" style="32" customWidth="1"/>
    <col min="6" max="6" width="8.75" style="32" customWidth="1"/>
    <col min="7" max="8" width="8.125" style="32"/>
    <col min="9" max="9" width="14.875" style="32" customWidth="1"/>
    <col min="10" max="255" width="8.125" style="32"/>
    <col min="256" max="256" width="125.75" style="32" customWidth="1"/>
    <col min="257" max="257" width="13.125" style="32" customWidth="1"/>
    <col min="258" max="259" width="8.125" style="32"/>
    <col min="260" max="260" width="10.25" style="32" customWidth="1"/>
    <col min="261" max="261" width="13.375" style="32" customWidth="1"/>
    <col min="262" max="262" width="8.75" style="32" customWidth="1"/>
    <col min="263" max="511" width="8.125" style="32"/>
    <col min="512" max="512" width="125.75" style="32" customWidth="1"/>
    <col min="513" max="513" width="13.125" style="32" customWidth="1"/>
    <col min="514" max="515" width="8.125" style="32"/>
    <col min="516" max="516" width="10.25" style="32" customWidth="1"/>
    <col min="517" max="517" width="13.375" style="32" customWidth="1"/>
    <col min="518" max="518" width="8.75" style="32" customWidth="1"/>
    <col min="519" max="767" width="8.125" style="32"/>
    <col min="768" max="768" width="125.75" style="32" customWidth="1"/>
    <col min="769" max="769" width="13.125" style="32" customWidth="1"/>
    <col min="770" max="771" width="8.125" style="32"/>
    <col min="772" max="772" width="10.25" style="32" customWidth="1"/>
    <col min="773" max="773" width="13.375" style="32" customWidth="1"/>
    <col min="774" max="774" width="8.75" style="32" customWidth="1"/>
    <col min="775" max="1023" width="8.125" style="32"/>
    <col min="1024" max="1024" width="125.75" style="32" customWidth="1"/>
    <col min="1025" max="1025" width="13.125" style="32" customWidth="1"/>
    <col min="1026" max="1027" width="8.125" style="32"/>
    <col min="1028" max="1028" width="10.25" style="32" customWidth="1"/>
    <col min="1029" max="1029" width="13.375" style="32" customWidth="1"/>
    <col min="1030" max="1030" width="8.75" style="32" customWidth="1"/>
    <col min="1031" max="1279" width="8.125" style="32"/>
    <col min="1280" max="1280" width="125.75" style="32" customWidth="1"/>
    <col min="1281" max="1281" width="13.125" style="32" customWidth="1"/>
    <col min="1282" max="1283" width="8.125" style="32"/>
    <col min="1284" max="1284" width="10.25" style="32" customWidth="1"/>
    <col min="1285" max="1285" width="13.375" style="32" customWidth="1"/>
    <col min="1286" max="1286" width="8.75" style="32" customWidth="1"/>
    <col min="1287" max="1535" width="8.125" style="32"/>
    <col min="1536" max="1536" width="125.75" style="32" customWidth="1"/>
    <col min="1537" max="1537" width="13.125" style="32" customWidth="1"/>
    <col min="1538" max="1539" width="8.125" style="32"/>
    <col min="1540" max="1540" width="10.25" style="32" customWidth="1"/>
    <col min="1541" max="1541" width="13.375" style="32" customWidth="1"/>
    <col min="1542" max="1542" width="8.75" style="32" customWidth="1"/>
    <col min="1543" max="1791" width="8.125" style="32"/>
    <col min="1792" max="1792" width="125.75" style="32" customWidth="1"/>
    <col min="1793" max="1793" width="13.125" style="32" customWidth="1"/>
    <col min="1794" max="1795" width="8.125" style="32"/>
    <col min="1796" max="1796" width="10.25" style="32" customWidth="1"/>
    <col min="1797" max="1797" width="13.375" style="32" customWidth="1"/>
    <col min="1798" max="1798" width="8.75" style="32" customWidth="1"/>
    <col min="1799" max="2047" width="8.125" style="32"/>
    <col min="2048" max="2048" width="125.75" style="32" customWidth="1"/>
    <col min="2049" max="2049" width="13.125" style="32" customWidth="1"/>
    <col min="2050" max="2051" width="8.125" style="32"/>
    <col min="2052" max="2052" width="10.25" style="32" customWidth="1"/>
    <col min="2053" max="2053" width="13.375" style="32" customWidth="1"/>
    <col min="2054" max="2054" width="8.75" style="32" customWidth="1"/>
    <col min="2055" max="2303" width="8.125" style="32"/>
    <col min="2304" max="2304" width="125.75" style="32" customWidth="1"/>
    <col min="2305" max="2305" width="13.125" style="32" customWidth="1"/>
    <col min="2306" max="2307" width="8.125" style="32"/>
    <col min="2308" max="2308" width="10.25" style="32" customWidth="1"/>
    <col min="2309" max="2309" width="13.375" style="32" customWidth="1"/>
    <col min="2310" max="2310" width="8.75" style="32" customWidth="1"/>
    <col min="2311" max="2559" width="8.125" style="32"/>
    <col min="2560" max="2560" width="125.75" style="32" customWidth="1"/>
    <col min="2561" max="2561" width="13.125" style="32" customWidth="1"/>
    <col min="2562" max="2563" width="8.125" style="32"/>
    <col min="2564" max="2564" width="10.25" style="32" customWidth="1"/>
    <col min="2565" max="2565" width="13.375" style="32" customWidth="1"/>
    <col min="2566" max="2566" width="8.75" style="32" customWidth="1"/>
    <col min="2567" max="2815" width="8.125" style="32"/>
    <col min="2816" max="2816" width="125.75" style="32" customWidth="1"/>
    <col min="2817" max="2817" width="13.125" style="32" customWidth="1"/>
    <col min="2818" max="2819" width="8.125" style="32"/>
    <col min="2820" max="2820" width="10.25" style="32" customWidth="1"/>
    <col min="2821" max="2821" width="13.375" style="32" customWidth="1"/>
    <col min="2822" max="2822" width="8.75" style="32" customWidth="1"/>
    <col min="2823" max="3071" width="8.125" style="32"/>
    <col min="3072" max="3072" width="125.75" style="32" customWidth="1"/>
    <col min="3073" max="3073" width="13.125" style="32" customWidth="1"/>
    <col min="3074" max="3075" width="8.125" style="32"/>
    <col min="3076" max="3076" width="10.25" style="32" customWidth="1"/>
    <col min="3077" max="3077" width="13.375" style="32" customWidth="1"/>
    <col min="3078" max="3078" width="8.75" style="32" customWidth="1"/>
    <col min="3079" max="3327" width="8.125" style="32"/>
    <col min="3328" max="3328" width="125.75" style="32" customWidth="1"/>
    <col min="3329" max="3329" width="13.125" style="32" customWidth="1"/>
    <col min="3330" max="3331" width="8.125" style="32"/>
    <col min="3332" max="3332" width="10.25" style="32" customWidth="1"/>
    <col min="3333" max="3333" width="13.375" style="32" customWidth="1"/>
    <col min="3334" max="3334" width="8.75" style="32" customWidth="1"/>
    <col min="3335" max="3583" width="8.125" style="32"/>
    <col min="3584" max="3584" width="125.75" style="32" customWidth="1"/>
    <col min="3585" max="3585" width="13.125" style="32" customWidth="1"/>
    <col min="3586" max="3587" width="8.125" style="32"/>
    <col min="3588" max="3588" width="10.25" style="32" customWidth="1"/>
    <col min="3589" max="3589" width="13.375" style="32" customWidth="1"/>
    <col min="3590" max="3590" width="8.75" style="32" customWidth="1"/>
    <col min="3591" max="3839" width="8.125" style="32"/>
    <col min="3840" max="3840" width="125.75" style="32" customWidth="1"/>
    <col min="3841" max="3841" width="13.125" style="32" customWidth="1"/>
    <col min="3842" max="3843" width="8.125" style="32"/>
    <col min="3844" max="3844" width="10.25" style="32" customWidth="1"/>
    <col min="3845" max="3845" width="13.375" style="32" customWidth="1"/>
    <col min="3846" max="3846" width="8.75" style="32" customWidth="1"/>
    <col min="3847" max="4095" width="8.125" style="32"/>
    <col min="4096" max="4096" width="125.75" style="32" customWidth="1"/>
    <col min="4097" max="4097" width="13.125" style="32" customWidth="1"/>
    <col min="4098" max="4099" width="8.125" style="32"/>
    <col min="4100" max="4100" width="10.25" style="32" customWidth="1"/>
    <col min="4101" max="4101" width="13.375" style="32" customWidth="1"/>
    <col min="4102" max="4102" width="8.75" style="32" customWidth="1"/>
    <col min="4103" max="4351" width="8.125" style="32"/>
    <col min="4352" max="4352" width="125.75" style="32" customWidth="1"/>
    <col min="4353" max="4353" width="13.125" style="32" customWidth="1"/>
    <col min="4354" max="4355" width="8.125" style="32"/>
    <col min="4356" max="4356" width="10.25" style="32" customWidth="1"/>
    <col min="4357" max="4357" width="13.375" style="32" customWidth="1"/>
    <col min="4358" max="4358" width="8.75" style="32" customWidth="1"/>
    <col min="4359" max="4607" width="8.125" style="32"/>
    <col min="4608" max="4608" width="125.75" style="32" customWidth="1"/>
    <col min="4609" max="4609" width="13.125" style="32" customWidth="1"/>
    <col min="4610" max="4611" width="8.125" style="32"/>
    <col min="4612" max="4612" width="10.25" style="32" customWidth="1"/>
    <col min="4613" max="4613" width="13.375" style="32" customWidth="1"/>
    <col min="4614" max="4614" width="8.75" style="32" customWidth="1"/>
    <col min="4615" max="4863" width="8.125" style="32"/>
    <col min="4864" max="4864" width="125.75" style="32" customWidth="1"/>
    <col min="4865" max="4865" width="13.125" style="32" customWidth="1"/>
    <col min="4866" max="4867" width="8.125" style="32"/>
    <col min="4868" max="4868" width="10.25" style="32" customWidth="1"/>
    <col min="4869" max="4869" width="13.375" style="32" customWidth="1"/>
    <col min="4870" max="4870" width="8.75" style="32" customWidth="1"/>
    <col min="4871" max="5119" width="8.125" style="32"/>
    <col min="5120" max="5120" width="125.75" style="32" customWidth="1"/>
    <col min="5121" max="5121" width="13.125" style="32" customWidth="1"/>
    <col min="5122" max="5123" width="8.125" style="32"/>
    <col min="5124" max="5124" width="10.25" style="32" customWidth="1"/>
    <col min="5125" max="5125" width="13.375" style="32" customWidth="1"/>
    <col min="5126" max="5126" width="8.75" style="32" customWidth="1"/>
    <col min="5127" max="5375" width="8.125" style="32"/>
    <col min="5376" max="5376" width="125.75" style="32" customWidth="1"/>
    <col min="5377" max="5377" width="13.125" style="32" customWidth="1"/>
    <col min="5378" max="5379" width="8.125" style="32"/>
    <col min="5380" max="5380" width="10.25" style="32" customWidth="1"/>
    <col min="5381" max="5381" width="13.375" style="32" customWidth="1"/>
    <col min="5382" max="5382" width="8.75" style="32" customWidth="1"/>
    <col min="5383" max="5631" width="8.125" style="32"/>
    <col min="5632" max="5632" width="125.75" style="32" customWidth="1"/>
    <col min="5633" max="5633" width="13.125" style="32" customWidth="1"/>
    <col min="5634" max="5635" width="8.125" style="32"/>
    <col min="5636" max="5636" width="10.25" style="32" customWidth="1"/>
    <col min="5637" max="5637" width="13.375" style="32" customWidth="1"/>
    <col min="5638" max="5638" width="8.75" style="32" customWidth="1"/>
    <col min="5639" max="5887" width="8.125" style="32"/>
    <col min="5888" max="5888" width="125.75" style="32" customWidth="1"/>
    <col min="5889" max="5889" width="13.125" style="32" customWidth="1"/>
    <col min="5890" max="5891" width="8.125" style="32"/>
    <col min="5892" max="5892" width="10.25" style="32" customWidth="1"/>
    <col min="5893" max="5893" width="13.375" style="32" customWidth="1"/>
    <col min="5894" max="5894" width="8.75" style="32" customWidth="1"/>
    <col min="5895" max="6143" width="8.125" style="32"/>
    <col min="6144" max="6144" width="125.75" style="32" customWidth="1"/>
    <col min="6145" max="6145" width="13.125" style="32" customWidth="1"/>
    <col min="6146" max="6147" width="8.125" style="32"/>
    <col min="6148" max="6148" width="10.25" style="32" customWidth="1"/>
    <col min="6149" max="6149" width="13.375" style="32" customWidth="1"/>
    <col min="6150" max="6150" width="8.75" style="32" customWidth="1"/>
    <col min="6151" max="6399" width="8.125" style="32"/>
    <col min="6400" max="6400" width="125.75" style="32" customWidth="1"/>
    <col min="6401" max="6401" width="13.125" style="32" customWidth="1"/>
    <col min="6402" max="6403" width="8.125" style="32"/>
    <col min="6404" max="6404" width="10.25" style="32" customWidth="1"/>
    <col min="6405" max="6405" width="13.375" style="32" customWidth="1"/>
    <col min="6406" max="6406" width="8.75" style="32" customWidth="1"/>
    <col min="6407" max="6655" width="8.125" style="32"/>
    <col min="6656" max="6656" width="125.75" style="32" customWidth="1"/>
    <col min="6657" max="6657" width="13.125" style="32" customWidth="1"/>
    <col min="6658" max="6659" width="8.125" style="32"/>
    <col min="6660" max="6660" width="10.25" style="32" customWidth="1"/>
    <col min="6661" max="6661" width="13.375" style="32" customWidth="1"/>
    <col min="6662" max="6662" width="8.75" style="32" customWidth="1"/>
    <col min="6663" max="6911" width="8.125" style="32"/>
    <col min="6912" max="6912" width="125.75" style="32" customWidth="1"/>
    <col min="6913" max="6913" width="13.125" style="32" customWidth="1"/>
    <col min="6914" max="6915" width="8.125" style="32"/>
    <col min="6916" max="6916" width="10.25" style="32" customWidth="1"/>
    <col min="6917" max="6917" width="13.375" style="32" customWidth="1"/>
    <col min="6918" max="6918" width="8.75" style="32" customWidth="1"/>
    <col min="6919" max="7167" width="8.125" style="32"/>
    <col min="7168" max="7168" width="125.75" style="32" customWidth="1"/>
    <col min="7169" max="7169" width="13.125" style="32" customWidth="1"/>
    <col min="7170" max="7171" width="8.125" style="32"/>
    <col min="7172" max="7172" width="10.25" style="32" customWidth="1"/>
    <col min="7173" max="7173" width="13.375" style="32" customWidth="1"/>
    <col min="7174" max="7174" width="8.75" style="32" customWidth="1"/>
    <col min="7175" max="7423" width="8.125" style="32"/>
    <col min="7424" max="7424" width="125.75" style="32" customWidth="1"/>
    <col min="7425" max="7425" width="13.125" style="32" customWidth="1"/>
    <col min="7426" max="7427" width="8.125" style="32"/>
    <col min="7428" max="7428" width="10.25" style="32" customWidth="1"/>
    <col min="7429" max="7429" width="13.375" style="32" customWidth="1"/>
    <col min="7430" max="7430" width="8.75" style="32" customWidth="1"/>
    <col min="7431" max="7679" width="8.125" style="32"/>
    <col min="7680" max="7680" width="125.75" style="32" customWidth="1"/>
    <col min="7681" max="7681" width="13.125" style="32" customWidth="1"/>
    <col min="7682" max="7683" width="8.125" style="32"/>
    <col min="7684" max="7684" width="10.25" style="32" customWidth="1"/>
    <col min="7685" max="7685" width="13.375" style="32" customWidth="1"/>
    <col min="7686" max="7686" width="8.75" style="32" customWidth="1"/>
    <col min="7687" max="7935" width="8.125" style="32"/>
    <col min="7936" max="7936" width="125.75" style="32" customWidth="1"/>
    <col min="7937" max="7937" width="13.125" style="32" customWidth="1"/>
    <col min="7938" max="7939" width="8.125" style="32"/>
    <col min="7940" max="7940" width="10.25" style="32" customWidth="1"/>
    <col min="7941" max="7941" width="13.375" style="32" customWidth="1"/>
    <col min="7942" max="7942" width="8.75" style="32" customWidth="1"/>
    <col min="7943" max="8191" width="8.125" style="32"/>
    <col min="8192" max="8192" width="125.75" style="32" customWidth="1"/>
    <col min="8193" max="8193" width="13.125" style="32" customWidth="1"/>
    <col min="8194" max="8195" width="8.125" style="32"/>
    <col min="8196" max="8196" width="10.25" style="32" customWidth="1"/>
    <col min="8197" max="8197" width="13.375" style="32" customWidth="1"/>
    <col min="8198" max="8198" width="8.75" style="32" customWidth="1"/>
    <col min="8199" max="8447" width="8.125" style="32"/>
    <col min="8448" max="8448" width="125.75" style="32" customWidth="1"/>
    <col min="8449" max="8449" width="13.125" style="32" customWidth="1"/>
    <col min="8450" max="8451" width="8.125" style="32"/>
    <col min="8452" max="8452" width="10.25" style="32" customWidth="1"/>
    <col min="8453" max="8453" width="13.375" style="32" customWidth="1"/>
    <col min="8454" max="8454" width="8.75" style="32" customWidth="1"/>
    <col min="8455" max="8703" width="8.125" style="32"/>
    <col min="8704" max="8704" width="125.75" style="32" customWidth="1"/>
    <col min="8705" max="8705" width="13.125" style="32" customWidth="1"/>
    <col min="8706" max="8707" width="8.125" style="32"/>
    <col min="8708" max="8708" width="10.25" style="32" customWidth="1"/>
    <col min="8709" max="8709" width="13.375" style="32" customWidth="1"/>
    <col min="8710" max="8710" width="8.75" style="32" customWidth="1"/>
    <col min="8711" max="8959" width="8.125" style="32"/>
    <col min="8960" max="8960" width="125.75" style="32" customWidth="1"/>
    <col min="8961" max="8961" width="13.125" style="32" customWidth="1"/>
    <col min="8962" max="8963" width="8.125" style="32"/>
    <col min="8964" max="8964" width="10.25" style="32" customWidth="1"/>
    <col min="8965" max="8965" width="13.375" style="32" customWidth="1"/>
    <col min="8966" max="8966" width="8.75" style="32" customWidth="1"/>
    <col min="8967" max="9215" width="8.125" style="32"/>
    <col min="9216" max="9216" width="125.75" style="32" customWidth="1"/>
    <col min="9217" max="9217" width="13.125" style="32" customWidth="1"/>
    <col min="9218" max="9219" width="8.125" style="32"/>
    <col min="9220" max="9220" width="10.25" style="32" customWidth="1"/>
    <col min="9221" max="9221" width="13.375" style="32" customWidth="1"/>
    <col min="9222" max="9222" width="8.75" style="32" customWidth="1"/>
    <col min="9223" max="9471" width="8.125" style="32"/>
    <col min="9472" max="9472" width="125.75" style="32" customWidth="1"/>
    <col min="9473" max="9473" width="13.125" style="32" customWidth="1"/>
    <col min="9474" max="9475" width="8.125" style="32"/>
    <col min="9476" max="9476" width="10.25" style="32" customWidth="1"/>
    <col min="9477" max="9477" width="13.375" style="32" customWidth="1"/>
    <col min="9478" max="9478" width="8.75" style="32" customWidth="1"/>
    <col min="9479" max="9727" width="8.125" style="32"/>
    <col min="9728" max="9728" width="125.75" style="32" customWidth="1"/>
    <col min="9729" max="9729" width="13.125" style="32" customWidth="1"/>
    <col min="9730" max="9731" width="8.125" style="32"/>
    <col min="9732" max="9732" width="10.25" style="32" customWidth="1"/>
    <col min="9733" max="9733" width="13.375" style="32" customWidth="1"/>
    <col min="9734" max="9734" width="8.75" style="32" customWidth="1"/>
    <col min="9735" max="9983" width="8.125" style="32"/>
    <col min="9984" max="9984" width="125.75" style="32" customWidth="1"/>
    <col min="9985" max="9985" width="13.125" style="32" customWidth="1"/>
    <col min="9986" max="9987" width="8.125" style="32"/>
    <col min="9988" max="9988" width="10.25" style="32" customWidth="1"/>
    <col min="9989" max="9989" width="13.375" style="32" customWidth="1"/>
    <col min="9990" max="9990" width="8.75" style="32" customWidth="1"/>
    <col min="9991" max="10239" width="8.125" style="32"/>
    <col min="10240" max="10240" width="125.75" style="32" customWidth="1"/>
    <col min="10241" max="10241" width="13.125" style="32" customWidth="1"/>
    <col min="10242" max="10243" width="8.125" style="32"/>
    <col min="10244" max="10244" width="10.25" style="32" customWidth="1"/>
    <col min="10245" max="10245" width="13.375" style="32" customWidth="1"/>
    <col min="10246" max="10246" width="8.75" style="32" customWidth="1"/>
    <col min="10247" max="10495" width="8.125" style="32"/>
    <col min="10496" max="10496" width="125.75" style="32" customWidth="1"/>
    <col min="10497" max="10497" width="13.125" style="32" customWidth="1"/>
    <col min="10498" max="10499" width="8.125" style="32"/>
    <col min="10500" max="10500" width="10.25" style="32" customWidth="1"/>
    <col min="10501" max="10501" width="13.375" style="32" customWidth="1"/>
    <col min="10502" max="10502" width="8.75" style="32" customWidth="1"/>
    <col min="10503" max="10751" width="8.125" style="32"/>
    <col min="10752" max="10752" width="125.75" style="32" customWidth="1"/>
    <col min="10753" max="10753" width="13.125" style="32" customWidth="1"/>
    <col min="10754" max="10755" width="8.125" style="32"/>
    <col min="10756" max="10756" width="10.25" style="32" customWidth="1"/>
    <col min="10757" max="10757" width="13.375" style="32" customWidth="1"/>
    <col min="10758" max="10758" width="8.75" style="32" customWidth="1"/>
    <col min="10759" max="11007" width="8.125" style="32"/>
    <col min="11008" max="11008" width="125.75" style="32" customWidth="1"/>
    <col min="11009" max="11009" width="13.125" style="32" customWidth="1"/>
    <col min="11010" max="11011" width="8.125" style="32"/>
    <col min="11012" max="11012" width="10.25" style="32" customWidth="1"/>
    <col min="11013" max="11013" width="13.375" style="32" customWidth="1"/>
    <col min="11014" max="11014" width="8.75" style="32" customWidth="1"/>
    <col min="11015" max="11263" width="8.125" style="32"/>
    <col min="11264" max="11264" width="125.75" style="32" customWidth="1"/>
    <col min="11265" max="11265" width="13.125" style="32" customWidth="1"/>
    <col min="11266" max="11267" width="8.125" style="32"/>
    <col min="11268" max="11268" width="10.25" style="32" customWidth="1"/>
    <col min="11269" max="11269" width="13.375" style="32" customWidth="1"/>
    <col min="11270" max="11270" width="8.75" style="32" customWidth="1"/>
    <col min="11271" max="11519" width="8.125" style="32"/>
    <col min="11520" max="11520" width="125.75" style="32" customWidth="1"/>
    <col min="11521" max="11521" width="13.125" style="32" customWidth="1"/>
    <col min="11522" max="11523" width="8.125" style="32"/>
    <col min="11524" max="11524" width="10.25" style="32" customWidth="1"/>
    <col min="11525" max="11525" width="13.375" style="32" customWidth="1"/>
    <col min="11526" max="11526" width="8.75" style="32" customWidth="1"/>
    <col min="11527" max="11775" width="8.125" style="32"/>
    <col min="11776" max="11776" width="125.75" style="32" customWidth="1"/>
    <col min="11777" max="11777" width="13.125" style="32" customWidth="1"/>
    <col min="11778" max="11779" width="8.125" style="32"/>
    <col min="11780" max="11780" width="10.25" style="32" customWidth="1"/>
    <col min="11781" max="11781" width="13.375" style="32" customWidth="1"/>
    <col min="11782" max="11782" width="8.75" style="32" customWidth="1"/>
    <col min="11783" max="12031" width="8.125" style="32"/>
    <col min="12032" max="12032" width="125.75" style="32" customWidth="1"/>
    <col min="12033" max="12033" width="13.125" style="32" customWidth="1"/>
    <col min="12034" max="12035" width="8.125" style="32"/>
    <col min="12036" max="12036" width="10.25" style="32" customWidth="1"/>
    <col min="12037" max="12037" width="13.375" style="32" customWidth="1"/>
    <col min="12038" max="12038" width="8.75" style="32" customWidth="1"/>
    <col min="12039" max="12287" width="8.125" style="32"/>
    <col min="12288" max="12288" width="125.75" style="32" customWidth="1"/>
    <col min="12289" max="12289" width="13.125" style="32" customWidth="1"/>
    <col min="12290" max="12291" width="8.125" style="32"/>
    <col min="12292" max="12292" width="10.25" style="32" customWidth="1"/>
    <col min="12293" max="12293" width="13.375" style="32" customWidth="1"/>
    <col min="12294" max="12294" width="8.75" style="32" customWidth="1"/>
    <col min="12295" max="12543" width="8.125" style="32"/>
    <col min="12544" max="12544" width="125.75" style="32" customWidth="1"/>
    <col min="12545" max="12545" width="13.125" style="32" customWidth="1"/>
    <col min="12546" max="12547" width="8.125" style="32"/>
    <col min="12548" max="12548" width="10.25" style="32" customWidth="1"/>
    <col min="12549" max="12549" width="13.375" style="32" customWidth="1"/>
    <col min="12550" max="12550" width="8.75" style="32" customWidth="1"/>
    <col min="12551" max="12799" width="8.125" style="32"/>
    <col min="12800" max="12800" width="125.75" style="32" customWidth="1"/>
    <col min="12801" max="12801" width="13.125" style="32" customWidth="1"/>
    <col min="12802" max="12803" width="8.125" style="32"/>
    <col min="12804" max="12804" width="10.25" style="32" customWidth="1"/>
    <col min="12805" max="12805" width="13.375" style="32" customWidth="1"/>
    <col min="12806" max="12806" width="8.75" style="32" customWidth="1"/>
    <col min="12807" max="13055" width="8.125" style="32"/>
    <col min="13056" max="13056" width="125.75" style="32" customWidth="1"/>
    <col min="13057" max="13057" width="13.125" style="32" customWidth="1"/>
    <col min="13058" max="13059" width="8.125" style="32"/>
    <col min="13060" max="13060" width="10.25" style="32" customWidth="1"/>
    <col min="13061" max="13061" width="13.375" style="32" customWidth="1"/>
    <col min="13062" max="13062" width="8.75" style="32" customWidth="1"/>
    <col min="13063" max="13311" width="8.125" style="32"/>
    <col min="13312" max="13312" width="125.75" style="32" customWidth="1"/>
    <col min="13313" max="13313" width="13.125" style="32" customWidth="1"/>
    <col min="13314" max="13315" width="8.125" style="32"/>
    <col min="13316" max="13316" width="10.25" style="32" customWidth="1"/>
    <col min="13317" max="13317" width="13.375" style="32" customWidth="1"/>
    <col min="13318" max="13318" width="8.75" style="32" customWidth="1"/>
    <col min="13319" max="13567" width="8.125" style="32"/>
    <col min="13568" max="13568" width="125.75" style="32" customWidth="1"/>
    <col min="13569" max="13569" width="13.125" style="32" customWidth="1"/>
    <col min="13570" max="13571" width="8.125" style="32"/>
    <col min="13572" max="13572" width="10.25" style="32" customWidth="1"/>
    <col min="13573" max="13573" width="13.375" style="32" customWidth="1"/>
    <col min="13574" max="13574" width="8.75" style="32" customWidth="1"/>
    <col min="13575" max="13823" width="8.125" style="32"/>
    <col min="13824" max="13824" width="125.75" style="32" customWidth="1"/>
    <col min="13825" max="13825" width="13.125" style="32" customWidth="1"/>
    <col min="13826" max="13827" width="8.125" style="32"/>
    <col min="13828" max="13828" width="10.25" style="32" customWidth="1"/>
    <col min="13829" max="13829" width="13.375" style="32" customWidth="1"/>
    <col min="13830" max="13830" width="8.75" style="32" customWidth="1"/>
    <col min="13831" max="14079" width="8.125" style="32"/>
    <col min="14080" max="14080" width="125.75" style="32" customWidth="1"/>
    <col min="14081" max="14081" width="13.125" style="32" customWidth="1"/>
    <col min="14082" max="14083" width="8.125" style="32"/>
    <col min="14084" max="14084" width="10.25" style="32" customWidth="1"/>
    <col min="14085" max="14085" width="13.375" style="32" customWidth="1"/>
    <col min="14086" max="14086" width="8.75" style="32" customWidth="1"/>
    <col min="14087" max="14335" width="8.125" style="32"/>
    <col min="14336" max="14336" width="125.75" style="32" customWidth="1"/>
    <col min="14337" max="14337" width="13.125" style="32" customWidth="1"/>
    <col min="14338" max="14339" width="8.125" style="32"/>
    <col min="14340" max="14340" width="10.25" style="32" customWidth="1"/>
    <col min="14341" max="14341" width="13.375" style="32" customWidth="1"/>
    <col min="14342" max="14342" width="8.75" style="32" customWidth="1"/>
    <col min="14343" max="14591" width="8.125" style="32"/>
    <col min="14592" max="14592" width="125.75" style="32" customWidth="1"/>
    <col min="14593" max="14593" width="13.125" style="32" customWidth="1"/>
    <col min="14594" max="14595" width="8.125" style="32"/>
    <col min="14596" max="14596" width="10.25" style="32" customWidth="1"/>
    <col min="14597" max="14597" width="13.375" style="32" customWidth="1"/>
    <col min="14598" max="14598" width="8.75" style="32" customWidth="1"/>
    <col min="14599" max="14847" width="8.125" style="32"/>
    <col min="14848" max="14848" width="125.75" style="32" customWidth="1"/>
    <col min="14849" max="14849" width="13.125" style="32" customWidth="1"/>
    <col min="14850" max="14851" width="8.125" style="32"/>
    <col min="14852" max="14852" width="10.25" style="32" customWidth="1"/>
    <col min="14853" max="14853" width="13.375" style="32" customWidth="1"/>
    <col min="14854" max="14854" width="8.75" style="32" customWidth="1"/>
    <col min="14855" max="15103" width="8.125" style="32"/>
    <col min="15104" max="15104" width="125.75" style="32" customWidth="1"/>
    <col min="15105" max="15105" width="13.125" style="32" customWidth="1"/>
    <col min="15106" max="15107" width="8.125" style="32"/>
    <col min="15108" max="15108" width="10.25" style="32" customWidth="1"/>
    <col min="15109" max="15109" width="13.375" style="32" customWidth="1"/>
    <col min="15110" max="15110" width="8.75" style="32" customWidth="1"/>
    <col min="15111" max="15359" width="8.125" style="32"/>
    <col min="15360" max="15360" width="125.75" style="32" customWidth="1"/>
    <col min="15361" max="15361" width="13.125" style="32" customWidth="1"/>
    <col min="15362" max="15363" width="8.125" style="32"/>
    <col min="15364" max="15364" width="10.25" style="32" customWidth="1"/>
    <col min="15365" max="15365" width="13.375" style="32" customWidth="1"/>
    <col min="15366" max="15366" width="8.75" style="32" customWidth="1"/>
    <col min="15367" max="15615" width="8.125" style="32"/>
    <col min="15616" max="15616" width="125.75" style="32" customWidth="1"/>
    <col min="15617" max="15617" width="13.125" style="32" customWidth="1"/>
    <col min="15618" max="15619" width="8.125" style="32"/>
    <col min="15620" max="15620" width="10.25" style="32" customWidth="1"/>
    <col min="15621" max="15621" width="13.375" style="32" customWidth="1"/>
    <col min="15622" max="15622" width="8.75" style="32" customWidth="1"/>
    <col min="15623" max="15871" width="8.125" style="32"/>
    <col min="15872" max="15872" width="125.75" style="32" customWidth="1"/>
    <col min="15873" max="15873" width="13.125" style="32" customWidth="1"/>
    <col min="15874" max="15875" width="8.125" style="32"/>
    <col min="15876" max="15876" width="10.25" style="32" customWidth="1"/>
    <col min="15877" max="15877" width="13.375" style="32" customWidth="1"/>
    <col min="15878" max="15878" width="8.75" style="32" customWidth="1"/>
    <col min="15879" max="16127" width="8.125" style="32"/>
    <col min="16128" max="16128" width="125.75" style="32" customWidth="1"/>
    <col min="16129" max="16129" width="13.125" style="32" customWidth="1"/>
    <col min="16130" max="16131" width="8.125" style="32"/>
    <col min="16132" max="16132" width="10.25" style="32" customWidth="1"/>
    <col min="16133" max="16133" width="13.375" style="32" customWidth="1"/>
    <col min="16134" max="16134" width="8.75" style="32" customWidth="1"/>
    <col min="16135" max="16384" width="8.125" style="32"/>
  </cols>
  <sheetData>
    <row r="1" spans="1:9" ht="26.25" customHeight="1">
      <c r="A1" s="558" t="s">
        <v>2167</v>
      </c>
      <c r="B1" s="282"/>
      <c r="C1" s="282"/>
      <c r="D1" s="282"/>
      <c r="E1" s="282"/>
      <c r="F1" s="282"/>
      <c r="G1" s="282"/>
      <c r="H1" s="282"/>
      <c r="I1" s="282"/>
    </row>
    <row r="2" spans="1:9" ht="20.100000000000001" customHeight="1">
      <c r="A2" s="33" t="s">
        <v>177</v>
      </c>
    </row>
    <row r="3" spans="1:9" ht="20.100000000000001" customHeight="1">
      <c r="A3" s="32" t="s">
        <v>1044</v>
      </c>
      <c r="B3" s="32" t="s">
        <v>1122</v>
      </c>
    </row>
    <row r="4" spans="1:9" ht="20.100000000000001" customHeight="1">
      <c r="A4" s="32" t="s">
        <v>2241</v>
      </c>
      <c r="B4" s="32" t="s">
        <v>2168</v>
      </c>
    </row>
    <row r="5" spans="1:9" ht="20.100000000000001" customHeight="1">
      <c r="A5" s="32" t="s">
        <v>2242</v>
      </c>
      <c r="B5" s="32" t="s">
        <v>2169</v>
      </c>
    </row>
    <row r="6" spans="1:9" ht="20.100000000000001" customHeight="1">
      <c r="A6" s="33" t="s">
        <v>178</v>
      </c>
    </row>
    <row r="7" spans="1:9" ht="20.100000000000001" customHeight="1">
      <c r="A7" s="32" t="s">
        <v>2170</v>
      </c>
      <c r="B7" s="32" t="s">
        <v>2172</v>
      </c>
    </row>
    <row r="8" spans="1:9" ht="20.100000000000001" customHeight="1">
      <c r="A8" s="32" t="s">
        <v>2171</v>
      </c>
      <c r="B8" s="32" t="s">
        <v>2173</v>
      </c>
    </row>
    <row r="9" spans="1:9" ht="20.100000000000001" customHeight="1">
      <c r="A9" s="32" t="s">
        <v>1123</v>
      </c>
      <c r="B9" s="32" t="s">
        <v>2174</v>
      </c>
    </row>
    <row r="10" spans="1:9" ht="20.100000000000001" customHeight="1">
      <c r="A10" s="33" t="s">
        <v>179</v>
      </c>
    </row>
    <row r="11" spans="1:9" ht="20.100000000000001" customHeight="1">
      <c r="A11" s="32" t="s">
        <v>1124</v>
      </c>
      <c r="B11" s="32" t="s">
        <v>2177</v>
      </c>
    </row>
    <row r="12" spans="1:9" s="35" customFormat="1" ht="20.100000000000001" customHeight="1">
      <c r="A12" s="32" t="s">
        <v>2175</v>
      </c>
      <c r="B12" s="34" t="s">
        <v>2178</v>
      </c>
    </row>
    <row r="13" spans="1:9" ht="20.100000000000001" customHeight="1">
      <c r="A13" s="32" t="s">
        <v>2176</v>
      </c>
      <c r="B13" s="32" t="s">
        <v>2179</v>
      </c>
    </row>
    <row r="14" spans="1:9" ht="20.100000000000001" customHeight="1">
      <c r="A14" s="33" t="s">
        <v>180</v>
      </c>
    </row>
    <row r="15" spans="1:9" ht="20.100000000000001" customHeight="1">
      <c r="A15" s="34" t="s">
        <v>1125</v>
      </c>
      <c r="B15" s="11"/>
      <c r="C15" s="37"/>
      <c r="F15" s="32" t="s">
        <v>2181</v>
      </c>
    </row>
    <row r="16" spans="1:9" ht="20.100000000000001" customHeight="1">
      <c r="A16" s="34" t="s">
        <v>983</v>
      </c>
      <c r="B16" s="11"/>
      <c r="C16" s="37"/>
      <c r="F16" s="32" t="s">
        <v>2182</v>
      </c>
    </row>
    <row r="17" spans="1:9" ht="19.5" customHeight="1">
      <c r="A17" s="34" t="s">
        <v>2180</v>
      </c>
      <c r="B17" s="11"/>
      <c r="C17" s="37"/>
      <c r="F17" s="32" t="s">
        <v>1126</v>
      </c>
    </row>
    <row r="18" spans="1:9" ht="20.100000000000001" customHeight="1">
      <c r="A18" s="33" t="s">
        <v>181</v>
      </c>
    </row>
    <row r="19" spans="1:9" ht="19.5" customHeight="1">
      <c r="A19" s="34" t="s">
        <v>2180</v>
      </c>
      <c r="F19" s="34" t="s">
        <v>2184</v>
      </c>
    </row>
    <row r="20" spans="1:9" ht="19.5" customHeight="1">
      <c r="A20" s="34" t="s">
        <v>1127</v>
      </c>
      <c r="B20" s="154"/>
      <c r="C20" s="37"/>
      <c r="F20" s="34" t="s">
        <v>2185</v>
      </c>
      <c r="G20" s="11"/>
      <c r="H20" s="11"/>
      <c r="I20" s="11"/>
    </row>
    <row r="21" spans="1:9" ht="19.5" customHeight="1">
      <c r="A21" s="34" t="s">
        <v>2183</v>
      </c>
      <c r="B21" s="11"/>
      <c r="C21" s="37"/>
      <c r="F21" s="34" t="s">
        <v>2186</v>
      </c>
      <c r="G21" s="11"/>
      <c r="H21" s="11"/>
      <c r="I21" s="11"/>
    </row>
    <row r="22" spans="1:9" ht="20.100000000000001" customHeight="1">
      <c r="A22" s="33" t="s">
        <v>182</v>
      </c>
    </row>
    <row r="23" spans="1:9" ht="20.100000000000001" customHeight="1">
      <c r="A23" s="34" t="s">
        <v>2187</v>
      </c>
      <c r="B23" s="11"/>
      <c r="C23" s="37"/>
      <c r="E23" s="37"/>
      <c r="F23" s="276" t="s">
        <v>2189</v>
      </c>
      <c r="G23" s="37"/>
      <c r="H23" s="11"/>
      <c r="I23" s="11"/>
    </row>
    <row r="24" spans="1:9" ht="20.100000000000001" customHeight="1">
      <c r="A24" s="34" t="s">
        <v>2188</v>
      </c>
      <c r="B24" s="11"/>
      <c r="C24" s="37"/>
      <c r="E24" s="37"/>
      <c r="F24" s="276" t="s">
        <v>2190</v>
      </c>
      <c r="G24" s="37"/>
      <c r="H24" s="11"/>
      <c r="I24" s="11"/>
    </row>
    <row r="25" spans="1:9" ht="20.100000000000001" customHeight="1" thickBot="1">
      <c r="A25" s="36" t="s">
        <v>983</v>
      </c>
      <c r="B25" s="279"/>
      <c r="C25" s="280"/>
      <c r="D25" s="54"/>
      <c r="E25" s="280"/>
      <c r="F25" s="281" t="s">
        <v>2191</v>
      </c>
      <c r="G25" s="280"/>
      <c r="H25" s="279"/>
      <c r="I25" s="279"/>
    </row>
  </sheetData>
  <pageMargins left="0.27559055118110237" right="0.15748031496062992" top="0.47244094488188981" bottom="0.43307086614173229" header="0.27559055118110237" footer="0.19685039370078741"/>
  <pageSetup paperSize="9" scale="95" firstPageNumber="5" orientation="landscape" useFirstPageNumber="1"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88"/>
  <sheetViews>
    <sheetView workbookViewId="0">
      <selection sqref="A1:S1"/>
    </sheetView>
  </sheetViews>
  <sheetFormatPr defaultColWidth="7" defaultRowHeight="20.100000000000001" customHeight="1"/>
  <cols>
    <col min="1" max="1" width="14.25" style="1" customWidth="1"/>
    <col min="2" max="2" width="5.125" style="27" customWidth="1"/>
    <col min="3" max="3" width="7.625" style="5" customWidth="1"/>
    <col min="4" max="6" width="5.25" style="31" customWidth="1"/>
    <col min="7" max="7" width="7.625" style="5" customWidth="1"/>
    <col min="8" max="8" width="5.375" style="149" customWidth="1"/>
    <col min="9" max="9" width="9.375" style="5" customWidth="1"/>
    <col min="10" max="12" width="6.5" style="149" customWidth="1"/>
    <col min="13" max="13" width="10.25" style="5" customWidth="1"/>
    <col min="14" max="14" width="5.75" style="149" customWidth="1"/>
    <col min="15" max="15" width="9.75" style="5" customWidth="1"/>
    <col min="16" max="18" width="6.5" style="149" customWidth="1"/>
    <col min="19" max="19" width="10.25" style="5" customWidth="1"/>
    <col min="20" max="111" width="7" style="1"/>
    <col min="112" max="112" width="15.25" style="1" customWidth="1"/>
    <col min="113" max="113" width="7.625" style="1" customWidth="1"/>
    <col min="114" max="114" width="8.25" style="1" customWidth="1"/>
    <col min="115" max="116" width="7.625" style="1" customWidth="1"/>
    <col min="117" max="117" width="8.625" style="1" customWidth="1"/>
    <col min="118" max="118" width="9.125" style="1" customWidth="1"/>
    <col min="119" max="119" width="7.625" style="1" customWidth="1"/>
    <col min="120" max="120" width="10.625" style="1" customWidth="1"/>
    <col min="121" max="122" width="7.625" style="1" customWidth="1"/>
    <col min="123" max="123" width="8.625" style="1" customWidth="1"/>
    <col min="124" max="124" width="11.375" style="1" customWidth="1"/>
    <col min="125" max="125" width="7.625" style="1" customWidth="1"/>
    <col min="126" max="126" width="11.375" style="1" customWidth="1"/>
    <col min="127" max="128" width="7.625" style="1" customWidth="1"/>
    <col min="129" max="129" width="8.875" style="1" customWidth="1"/>
    <col min="130" max="130" width="11.875" style="1" customWidth="1"/>
    <col min="131" max="165" width="7.625" style="1" customWidth="1"/>
    <col min="166" max="367" width="7" style="1"/>
    <col min="368" max="368" width="15.25" style="1" customWidth="1"/>
    <col min="369" max="369" width="7.625" style="1" customWidth="1"/>
    <col min="370" max="370" width="8.25" style="1" customWidth="1"/>
    <col min="371" max="372" width="7.625" style="1" customWidth="1"/>
    <col min="373" max="373" width="8.625" style="1" customWidth="1"/>
    <col min="374" max="374" width="9.125" style="1" customWidth="1"/>
    <col min="375" max="375" width="7.625" style="1" customWidth="1"/>
    <col min="376" max="376" width="10.625" style="1" customWidth="1"/>
    <col min="377" max="378" width="7.625" style="1" customWidth="1"/>
    <col min="379" max="379" width="8.625" style="1" customWidth="1"/>
    <col min="380" max="380" width="11.375" style="1" customWidth="1"/>
    <col min="381" max="381" width="7.625" style="1" customWidth="1"/>
    <col min="382" max="382" width="11.375" style="1" customWidth="1"/>
    <col min="383" max="384" width="7.625" style="1" customWidth="1"/>
    <col min="385" max="385" width="8.875" style="1" customWidth="1"/>
    <col min="386" max="386" width="11.875" style="1" customWidth="1"/>
    <col min="387" max="421" width="7.625" style="1" customWidth="1"/>
    <col min="422" max="623" width="7" style="1"/>
    <col min="624" max="624" width="15.25" style="1" customWidth="1"/>
    <col min="625" max="625" width="7.625" style="1" customWidth="1"/>
    <col min="626" max="626" width="8.25" style="1" customWidth="1"/>
    <col min="627" max="628" width="7.625" style="1" customWidth="1"/>
    <col min="629" max="629" width="8.625" style="1" customWidth="1"/>
    <col min="630" max="630" width="9.125" style="1" customWidth="1"/>
    <col min="631" max="631" width="7.625" style="1" customWidth="1"/>
    <col min="632" max="632" width="10.625" style="1" customWidth="1"/>
    <col min="633" max="634" width="7.625" style="1" customWidth="1"/>
    <col min="635" max="635" width="8.625" style="1" customWidth="1"/>
    <col min="636" max="636" width="11.375" style="1" customWidth="1"/>
    <col min="637" max="637" width="7.625" style="1" customWidth="1"/>
    <col min="638" max="638" width="11.375" style="1" customWidth="1"/>
    <col min="639" max="640" width="7.625" style="1" customWidth="1"/>
    <col min="641" max="641" width="8.875" style="1" customWidth="1"/>
    <col min="642" max="642" width="11.875" style="1" customWidth="1"/>
    <col min="643" max="677" width="7.625" style="1" customWidth="1"/>
    <col min="678" max="879" width="7" style="1"/>
    <col min="880" max="880" width="15.25" style="1" customWidth="1"/>
    <col min="881" max="881" width="7.625" style="1" customWidth="1"/>
    <col min="882" max="882" width="8.25" style="1" customWidth="1"/>
    <col min="883" max="884" width="7.625" style="1" customWidth="1"/>
    <col min="885" max="885" width="8.625" style="1" customWidth="1"/>
    <col min="886" max="886" width="9.125" style="1" customWidth="1"/>
    <col min="887" max="887" width="7.625" style="1" customWidth="1"/>
    <col min="888" max="888" width="10.625" style="1" customWidth="1"/>
    <col min="889" max="890" width="7.625" style="1" customWidth="1"/>
    <col min="891" max="891" width="8.625" style="1" customWidth="1"/>
    <col min="892" max="892" width="11.375" style="1" customWidth="1"/>
    <col min="893" max="893" width="7.625" style="1" customWidth="1"/>
    <col min="894" max="894" width="11.375" style="1" customWidth="1"/>
    <col min="895" max="896" width="7.625" style="1" customWidth="1"/>
    <col min="897" max="897" width="8.875" style="1" customWidth="1"/>
    <col min="898" max="898" width="11.875" style="1" customWidth="1"/>
    <col min="899" max="933" width="7.625" style="1" customWidth="1"/>
    <col min="934" max="1135" width="7" style="1"/>
    <col min="1136" max="1136" width="15.25" style="1" customWidth="1"/>
    <col min="1137" max="1137" width="7.625" style="1" customWidth="1"/>
    <col min="1138" max="1138" width="8.25" style="1" customWidth="1"/>
    <col min="1139" max="1140" width="7.625" style="1" customWidth="1"/>
    <col min="1141" max="1141" width="8.625" style="1" customWidth="1"/>
    <col min="1142" max="1142" width="9.125" style="1" customWidth="1"/>
    <col min="1143" max="1143" width="7.625" style="1" customWidth="1"/>
    <col min="1144" max="1144" width="10.625" style="1" customWidth="1"/>
    <col min="1145" max="1146" width="7.625" style="1" customWidth="1"/>
    <col min="1147" max="1147" width="8.625" style="1" customWidth="1"/>
    <col min="1148" max="1148" width="11.375" style="1" customWidth="1"/>
    <col min="1149" max="1149" width="7.625" style="1" customWidth="1"/>
    <col min="1150" max="1150" width="11.375" style="1" customWidth="1"/>
    <col min="1151" max="1152" width="7.625" style="1" customWidth="1"/>
    <col min="1153" max="1153" width="8.875" style="1" customWidth="1"/>
    <col min="1154" max="1154" width="11.875" style="1" customWidth="1"/>
    <col min="1155" max="1189" width="7.625" style="1" customWidth="1"/>
    <col min="1190" max="1391" width="7" style="1"/>
    <col min="1392" max="1392" width="15.25" style="1" customWidth="1"/>
    <col min="1393" max="1393" width="7.625" style="1" customWidth="1"/>
    <col min="1394" max="1394" width="8.25" style="1" customWidth="1"/>
    <col min="1395" max="1396" width="7.625" style="1" customWidth="1"/>
    <col min="1397" max="1397" width="8.625" style="1" customWidth="1"/>
    <col min="1398" max="1398" width="9.125" style="1" customWidth="1"/>
    <col min="1399" max="1399" width="7.625" style="1" customWidth="1"/>
    <col min="1400" max="1400" width="10.625" style="1" customWidth="1"/>
    <col min="1401" max="1402" width="7.625" style="1" customWidth="1"/>
    <col min="1403" max="1403" width="8.625" style="1" customWidth="1"/>
    <col min="1404" max="1404" width="11.375" style="1" customWidth="1"/>
    <col min="1405" max="1405" width="7.625" style="1" customWidth="1"/>
    <col min="1406" max="1406" width="11.375" style="1" customWidth="1"/>
    <col min="1407" max="1408" width="7.625" style="1" customWidth="1"/>
    <col min="1409" max="1409" width="8.875" style="1" customWidth="1"/>
    <col min="1410" max="1410" width="11.875" style="1" customWidth="1"/>
    <col min="1411" max="1445" width="7.625" style="1" customWidth="1"/>
    <col min="1446" max="1647" width="7" style="1"/>
    <col min="1648" max="1648" width="15.25" style="1" customWidth="1"/>
    <col min="1649" max="1649" width="7.625" style="1" customWidth="1"/>
    <col min="1650" max="1650" width="8.25" style="1" customWidth="1"/>
    <col min="1651" max="1652" width="7.625" style="1" customWidth="1"/>
    <col min="1653" max="1653" width="8.625" style="1" customWidth="1"/>
    <col min="1654" max="1654" width="9.125" style="1" customWidth="1"/>
    <col min="1655" max="1655" width="7.625" style="1" customWidth="1"/>
    <col min="1656" max="1656" width="10.625" style="1" customWidth="1"/>
    <col min="1657" max="1658" width="7.625" style="1" customWidth="1"/>
    <col min="1659" max="1659" width="8.625" style="1" customWidth="1"/>
    <col min="1660" max="1660" width="11.375" style="1" customWidth="1"/>
    <col min="1661" max="1661" width="7.625" style="1" customWidth="1"/>
    <col min="1662" max="1662" width="11.375" style="1" customWidth="1"/>
    <col min="1663" max="1664" width="7.625" style="1" customWidth="1"/>
    <col min="1665" max="1665" width="8.875" style="1" customWidth="1"/>
    <col min="1666" max="1666" width="11.875" style="1" customWidth="1"/>
    <col min="1667" max="1701" width="7.625" style="1" customWidth="1"/>
    <col min="1702" max="1903" width="7" style="1"/>
    <col min="1904" max="1904" width="15.25" style="1" customWidth="1"/>
    <col min="1905" max="1905" width="7.625" style="1" customWidth="1"/>
    <col min="1906" max="1906" width="8.25" style="1" customWidth="1"/>
    <col min="1907" max="1908" width="7.625" style="1" customWidth="1"/>
    <col min="1909" max="1909" width="8.625" style="1" customWidth="1"/>
    <col min="1910" max="1910" width="9.125" style="1" customWidth="1"/>
    <col min="1911" max="1911" width="7.625" style="1" customWidth="1"/>
    <col min="1912" max="1912" width="10.625" style="1" customWidth="1"/>
    <col min="1913" max="1914" width="7.625" style="1" customWidth="1"/>
    <col min="1915" max="1915" width="8.625" style="1" customWidth="1"/>
    <col min="1916" max="1916" width="11.375" style="1" customWidth="1"/>
    <col min="1917" max="1917" width="7.625" style="1" customWidth="1"/>
    <col min="1918" max="1918" width="11.375" style="1" customWidth="1"/>
    <col min="1919" max="1920" width="7.625" style="1" customWidth="1"/>
    <col min="1921" max="1921" width="8.875" style="1" customWidth="1"/>
    <col min="1922" max="1922" width="11.875" style="1" customWidth="1"/>
    <col min="1923" max="1957" width="7.625" style="1" customWidth="1"/>
    <col min="1958" max="2159" width="7" style="1"/>
    <col min="2160" max="2160" width="15.25" style="1" customWidth="1"/>
    <col min="2161" max="2161" width="7.625" style="1" customWidth="1"/>
    <col min="2162" max="2162" width="8.25" style="1" customWidth="1"/>
    <col min="2163" max="2164" width="7.625" style="1" customWidth="1"/>
    <col min="2165" max="2165" width="8.625" style="1" customWidth="1"/>
    <col min="2166" max="2166" width="9.125" style="1" customWidth="1"/>
    <col min="2167" max="2167" width="7.625" style="1" customWidth="1"/>
    <col min="2168" max="2168" width="10.625" style="1" customWidth="1"/>
    <col min="2169" max="2170" width="7.625" style="1" customWidth="1"/>
    <col min="2171" max="2171" width="8.625" style="1" customWidth="1"/>
    <col min="2172" max="2172" width="11.375" style="1" customWidth="1"/>
    <col min="2173" max="2173" width="7.625" style="1" customWidth="1"/>
    <col min="2174" max="2174" width="11.375" style="1" customWidth="1"/>
    <col min="2175" max="2176" width="7.625" style="1" customWidth="1"/>
    <col min="2177" max="2177" width="8.875" style="1" customWidth="1"/>
    <col min="2178" max="2178" width="11.875" style="1" customWidth="1"/>
    <col min="2179" max="2213" width="7.625" style="1" customWidth="1"/>
    <col min="2214" max="2415" width="7" style="1"/>
    <col min="2416" max="2416" width="15.25" style="1" customWidth="1"/>
    <col min="2417" max="2417" width="7.625" style="1" customWidth="1"/>
    <col min="2418" max="2418" width="8.25" style="1" customWidth="1"/>
    <col min="2419" max="2420" width="7.625" style="1" customWidth="1"/>
    <col min="2421" max="2421" width="8.625" style="1" customWidth="1"/>
    <col min="2422" max="2422" width="9.125" style="1" customWidth="1"/>
    <col min="2423" max="2423" width="7.625" style="1" customWidth="1"/>
    <col min="2424" max="2424" width="10.625" style="1" customWidth="1"/>
    <col min="2425" max="2426" width="7.625" style="1" customWidth="1"/>
    <col min="2427" max="2427" width="8.625" style="1" customWidth="1"/>
    <col min="2428" max="2428" width="11.375" style="1" customWidth="1"/>
    <col min="2429" max="2429" width="7.625" style="1" customWidth="1"/>
    <col min="2430" max="2430" width="11.375" style="1" customWidth="1"/>
    <col min="2431" max="2432" width="7.625" style="1" customWidth="1"/>
    <col min="2433" max="2433" width="8.875" style="1" customWidth="1"/>
    <col min="2434" max="2434" width="11.875" style="1" customWidth="1"/>
    <col min="2435" max="2469" width="7.625" style="1" customWidth="1"/>
    <col min="2470" max="2671" width="7" style="1"/>
    <col min="2672" max="2672" width="15.25" style="1" customWidth="1"/>
    <col min="2673" max="2673" width="7.625" style="1" customWidth="1"/>
    <col min="2674" max="2674" width="8.25" style="1" customWidth="1"/>
    <col min="2675" max="2676" width="7.625" style="1" customWidth="1"/>
    <col min="2677" max="2677" width="8.625" style="1" customWidth="1"/>
    <col min="2678" max="2678" width="9.125" style="1" customWidth="1"/>
    <col min="2679" max="2679" width="7.625" style="1" customWidth="1"/>
    <col min="2680" max="2680" width="10.625" style="1" customWidth="1"/>
    <col min="2681" max="2682" width="7.625" style="1" customWidth="1"/>
    <col min="2683" max="2683" width="8.625" style="1" customWidth="1"/>
    <col min="2684" max="2684" width="11.375" style="1" customWidth="1"/>
    <col min="2685" max="2685" width="7.625" style="1" customWidth="1"/>
    <col min="2686" max="2686" width="11.375" style="1" customWidth="1"/>
    <col min="2687" max="2688" width="7.625" style="1" customWidth="1"/>
    <col min="2689" max="2689" width="8.875" style="1" customWidth="1"/>
    <col min="2690" max="2690" width="11.875" style="1" customWidth="1"/>
    <col min="2691" max="2725" width="7.625" style="1" customWidth="1"/>
    <col min="2726" max="2927" width="7" style="1"/>
    <col min="2928" max="2928" width="15.25" style="1" customWidth="1"/>
    <col min="2929" max="2929" width="7.625" style="1" customWidth="1"/>
    <col min="2930" max="2930" width="8.25" style="1" customWidth="1"/>
    <col min="2931" max="2932" width="7.625" style="1" customWidth="1"/>
    <col min="2933" max="2933" width="8.625" style="1" customWidth="1"/>
    <col min="2934" max="2934" width="9.125" style="1" customWidth="1"/>
    <col min="2935" max="2935" width="7.625" style="1" customWidth="1"/>
    <col min="2936" max="2936" width="10.625" style="1" customWidth="1"/>
    <col min="2937" max="2938" width="7.625" style="1" customWidth="1"/>
    <col min="2939" max="2939" width="8.625" style="1" customWidth="1"/>
    <col min="2940" max="2940" width="11.375" style="1" customWidth="1"/>
    <col min="2941" max="2941" width="7.625" style="1" customWidth="1"/>
    <col min="2942" max="2942" width="11.375" style="1" customWidth="1"/>
    <col min="2943" max="2944" width="7.625" style="1" customWidth="1"/>
    <col min="2945" max="2945" width="8.875" style="1" customWidth="1"/>
    <col min="2946" max="2946" width="11.875" style="1" customWidth="1"/>
    <col min="2947" max="2981" width="7.625" style="1" customWidth="1"/>
    <col min="2982" max="3183" width="7" style="1"/>
    <col min="3184" max="3184" width="15.25" style="1" customWidth="1"/>
    <col min="3185" max="3185" width="7.625" style="1" customWidth="1"/>
    <col min="3186" max="3186" width="8.25" style="1" customWidth="1"/>
    <col min="3187" max="3188" width="7.625" style="1" customWidth="1"/>
    <col min="3189" max="3189" width="8.625" style="1" customWidth="1"/>
    <col min="3190" max="3190" width="9.125" style="1" customWidth="1"/>
    <col min="3191" max="3191" width="7.625" style="1" customWidth="1"/>
    <col min="3192" max="3192" width="10.625" style="1" customWidth="1"/>
    <col min="3193" max="3194" width="7.625" style="1" customWidth="1"/>
    <col min="3195" max="3195" width="8.625" style="1" customWidth="1"/>
    <col min="3196" max="3196" width="11.375" style="1" customWidth="1"/>
    <col min="3197" max="3197" width="7.625" style="1" customWidth="1"/>
    <col min="3198" max="3198" width="11.375" style="1" customWidth="1"/>
    <col min="3199" max="3200" width="7.625" style="1" customWidth="1"/>
    <col min="3201" max="3201" width="8.875" style="1" customWidth="1"/>
    <col min="3202" max="3202" width="11.875" style="1" customWidth="1"/>
    <col min="3203" max="3237" width="7.625" style="1" customWidth="1"/>
    <col min="3238" max="3439" width="7" style="1"/>
    <col min="3440" max="3440" width="15.25" style="1" customWidth="1"/>
    <col min="3441" max="3441" width="7.625" style="1" customWidth="1"/>
    <col min="3442" max="3442" width="8.25" style="1" customWidth="1"/>
    <col min="3443" max="3444" width="7.625" style="1" customWidth="1"/>
    <col min="3445" max="3445" width="8.625" style="1" customWidth="1"/>
    <col min="3446" max="3446" width="9.125" style="1" customWidth="1"/>
    <col min="3447" max="3447" width="7.625" style="1" customWidth="1"/>
    <col min="3448" max="3448" width="10.625" style="1" customWidth="1"/>
    <col min="3449" max="3450" width="7.625" style="1" customWidth="1"/>
    <col min="3451" max="3451" width="8.625" style="1" customWidth="1"/>
    <col min="3452" max="3452" width="11.375" style="1" customWidth="1"/>
    <col min="3453" max="3453" width="7.625" style="1" customWidth="1"/>
    <col min="3454" max="3454" width="11.375" style="1" customWidth="1"/>
    <col min="3455" max="3456" width="7.625" style="1" customWidth="1"/>
    <col min="3457" max="3457" width="8.875" style="1" customWidth="1"/>
    <col min="3458" max="3458" width="11.875" style="1" customWidth="1"/>
    <col min="3459" max="3493" width="7.625" style="1" customWidth="1"/>
    <col min="3494" max="3695" width="7" style="1"/>
    <col min="3696" max="3696" width="15.25" style="1" customWidth="1"/>
    <col min="3697" max="3697" width="7.625" style="1" customWidth="1"/>
    <col min="3698" max="3698" width="8.25" style="1" customWidth="1"/>
    <col min="3699" max="3700" width="7.625" style="1" customWidth="1"/>
    <col min="3701" max="3701" width="8.625" style="1" customWidth="1"/>
    <col min="3702" max="3702" width="9.125" style="1" customWidth="1"/>
    <col min="3703" max="3703" width="7.625" style="1" customWidth="1"/>
    <col min="3704" max="3704" width="10.625" style="1" customWidth="1"/>
    <col min="3705" max="3706" width="7.625" style="1" customWidth="1"/>
    <col min="3707" max="3707" width="8.625" style="1" customWidth="1"/>
    <col min="3708" max="3708" width="11.375" style="1" customWidth="1"/>
    <col min="3709" max="3709" width="7.625" style="1" customWidth="1"/>
    <col min="3710" max="3710" width="11.375" style="1" customWidth="1"/>
    <col min="3711" max="3712" width="7.625" style="1" customWidth="1"/>
    <col min="3713" max="3713" width="8.875" style="1" customWidth="1"/>
    <col min="3714" max="3714" width="11.875" style="1" customWidth="1"/>
    <col min="3715" max="3749" width="7.625" style="1" customWidth="1"/>
    <col min="3750" max="3951" width="7" style="1"/>
    <col min="3952" max="3952" width="15.25" style="1" customWidth="1"/>
    <col min="3953" max="3953" width="7.625" style="1" customWidth="1"/>
    <col min="3954" max="3954" width="8.25" style="1" customWidth="1"/>
    <col min="3955" max="3956" width="7.625" style="1" customWidth="1"/>
    <col min="3957" max="3957" width="8.625" style="1" customWidth="1"/>
    <col min="3958" max="3958" width="9.125" style="1" customWidth="1"/>
    <col min="3959" max="3959" width="7.625" style="1" customWidth="1"/>
    <col min="3960" max="3960" width="10.625" style="1" customWidth="1"/>
    <col min="3961" max="3962" width="7.625" style="1" customWidth="1"/>
    <col min="3963" max="3963" width="8.625" style="1" customWidth="1"/>
    <col min="3964" max="3964" width="11.375" style="1" customWidth="1"/>
    <col min="3965" max="3965" width="7.625" style="1" customWidth="1"/>
    <col min="3966" max="3966" width="11.375" style="1" customWidth="1"/>
    <col min="3967" max="3968" width="7.625" style="1" customWidth="1"/>
    <col min="3969" max="3969" width="8.875" style="1" customWidth="1"/>
    <col min="3970" max="3970" width="11.875" style="1" customWidth="1"/>
    <col min="3971" max="4005" width="7.625" style="1" customWidth="1"/>
    <col min="4006" max="4207" width="7" style="1"/>
    <col min="4208" max="4208" width="15.25" style="1" customWidth="1"/>
    <col min="4209" max="4209" width="7.625" style="1" customWidth="1"/>
    <col min="4210" max="4210" width="8.25" style="1" customWidth="1"/>
    <col min="4211" max="4212" width="7.625" style="1" customWidth="1"/>
    <col min="4213" max="4213" width="8.625" style="1" customWidth="1"/>
    <col min="4214" max="4214" width="9.125" style="1" customWidth="1"/>
    <col min="4215" max="4215" width="7.625" style="1" customWidth="1"/>
    <col min="4216" max="4216" width="10.625" style="1" customWidth="1"/>
    <col min="4217" max="4218" width="7.625" style="1" customWidth="1"/>
    <col min="4219" max="4219" width="8.625" style="1" customWidth="1"/>
    <col min="4220" max="4220" width="11.375" style="1" customWidth="1"/>
    <col min="4221" max="4221" width="7.625" style="1" customWidth="1"/>
    <col min="4222" max="4222" width="11.375" style="1" customWidth="1"/>
    <col min="4223" max="4224" width="7.625" style="1" customWidth="1"/>
    <col min="4225" max="4225" width="8.875" style="1" customWidth="1"/>
    <col min="4226" max="4226" width="11.875" style="1" customWidth="1"/>
    <col min="4227" max="4261" width="7.625" style="1" customWidth="1"/>
    <col min="4262" max="4463" width="7" style="1"/>
    <col min="4464" max="4464" width="15.25" style="1" customWidth="1"/>
    <col min="4465" max="4465" width="7.625" style="1" customWidth="1"/>
    <col min="4466" max="4466" width="8.25" style="1" customWidth="1"/>
    <col min="4467" max="4468" width="7.625" style="1" customWidth="1"/>
    <col min="4469" max="4469" width="8.625" style="1" customWidth="1"/>
    <col min="4470" max="4470" width="9.125" style="1" customWidth="1"/>
    <col min="4471" max="4471" width="7.625" style="1" customWidth="1"/>
    <col min="4472" max="4472" width="10.625" style="1" customWidth="1"/>
    <col min="4473" max="4474" width="7.625" style="1" customWidth="1"/>
    <col min="4475" max="4475" width="8.625" style="1" customWidth="1"/>
    <col min="4476" max="4476" width="11.375" style="1" customWidth="1"/>
    <col min="4477" max="4477" width="7.625" style="1" customWidth="1"/>
    <col min="4478" max="4478" width="11.375" style="1" customWidth="1"/>
    <col min="4479" max="4480" width="7.625" style="1" customWidth="1"/>
    <col min="4481" max="4481" width="8.875" style="1" customWidth="1"/>
    <col min="4482" max="4482" width="11.875" style="1" customWidth="1"/>
    <col min="4483" max="4517" width="7.625" style="1" customWidth="1"/>
    <col min="4518" max="4719" width="7" style="1"/>
    <col min="4720" max="4720" width="15.25" style="1" customWidth="1"/>
    <col min="4721" max="4721" width="7.625" style="1" customWidth="1"/>
    <col min="4722" max="4722" width="8.25" style="1" customWidth="1"/>
    <col min="4723" max="4724" width="7.625" style="1" customWidth="1"/>
    <col min="4725" max="4725" width="8.625" style="1" customWidth="1"/>
    <col min="4726" max="4726" width="9.125" style="1" customWidth="1"/>
    <col min="4727" max="4727" width="7.625" style="1" customWidth="1"/>
    <col min="4728" max="4728" width="10.625" style="1" customWidth="1"/>
    <col min="4729" max="4730" width="7.625" style="1" customWidth="1"/>
    <col min="4731" max="4731" width="8.625" style="1" customWidth="1"/>
    <col min="4732" max="4732" width="11.375" style="1" customWidth="1"/>
    <col min="4733" max="4733" width="7.625" style="1" customWidth="1"/>
    <col min="4734" max="4734" width="11.375" style="1" customWidth="1"/>
    <col min="4735" max="4736" width="7.625" style="1" customWidth="1"/>
    <col min="4737" max="4737" width="8.875" style="1" customWidth="1"/>
    <col min="4738" max="4738" width="11.875" style="1" customWidth="1"/>
    <col min="4739" max="4773" width="7.625" style="1" customWidth="1"/>
    <col min="4774" max="4975" width="7" style="1"/>
    <col min="4976" max="4976" width="15.25" style="1" customWidth="1"/>
    <col min="4977" max="4977" width="7.625" style="1" customWidth="1"/>
    <col min="4978" max="4978" width="8.25" style="1" customWidth="1"/>
    <col min="4979" max="4980" width="7.625" style="1" customWidth="1"/>
    <col min="4981" max="4981" width="8.625" style="1" customWidth="1"/>
    <col min="4982" max="4982" width="9.125" style="1" customWidth="1"/>
    <col min="4983" max="4983" width="7.625" style="1" customWidth="1"/>
    <col min="4984" max="4984" width="10.625" style="1" customWidth="1"/>
    <col min="4985" max="4986" width="7.625" style="1" customWidth="1"/>
    <col min="4987" max="4987" width="8.625" style="1" customWidth="1"/>
    <col min="4988" max="4988" width="11.375" style="1" customWidth="1"/>
    <col min="4989" max="4989" width="7.625" style="1" customWidth="1"/>
    <col min="4990" max="4990" width="11.375" style="1" customWidth="1"/>
    <col min="4991" max="4992" width="7.625" style="1" customWidth="1"/>
    <col min="4993" max="4993" width="8.875" style="1" customWidth="1"/>
    <col min="4994" max="4994" width="11.875" style="1" customWidth="1"/>
    <col min="4995" max="5029" width="7.625" style="1" customWidth="1"/>
    <col min="5030" max="5231" width="7" style="1"/>
    <col min="5232" max="5232" width="15.25" style="1" customWidth="1"/>
    <col min="5233" max="5233" width="7.625" style="1" customWidth="1"/>
    <col min="5234" max="5234" width="8.25" style="1" customWidth="1"/>
    <col min="5235" max="5236" width="7.625" style="1" customWidth="1"/>
    <col min="5237" max="5237" width="8.625" style="1" customWidth="1"/>
    <col min="5238" max="5238" width="9.125" style="1" customWidth="1"/>
    <col min="5239" max="5239" width="7.625" style="1" customWidth="1"/>
    <col min="5240" max="5240" width="10.625" style="1" customWidth="1"/>
    <col min="5241" max="5242" width="7.625" style="1" customWidth="1"/>
    <col min="5243" max="5243" width="8.625" style="1" customWidth="1"/>
    <col min="5244" max="5244" width="11.375" style="1" customWidth="1"/>
    <col min="5245" max="5245" width="7.625" style="1" customWidth="1"/>
    <col min="5246" max="5246" width="11.375" style="1" customWidth="1"/>
    <col min="5247" max="5248" width="7.625" style="1" customWidth="1"/>
    <col min="5249" max="5249" width="8.875" style="1" customWidth="1"/>
    <col min="5250" max="5250" width="11.875" style="1" customWidth="1"/>
    <col min="5251" max="5285" width="7.625" style="1" customWidth="1"/>
    <col min="5286" max="5487" width="7" style="1"/>
    <col min="5488" max="5488" width="15.25" style="1" customWidth="1"/>
    <col min="5489" max="5489" width="7.625" style="1" customWidth="1"/>
    <col min="5490" max="5490" width="8.25" style="1" customWidth="1"/>
    <col min="5491" max="5492" width="7.625" style="1" customWidth="1"/>
    <col min="5493" max="5493" width="8.625" style="1" customWidth="1"/>
    <col min="5494" max="5494" width="9.125" style="1" customWidth="1"/>
    <col min="5495" max="5495" width="7.625" style="1" customWidth="1"/>
    <col min="5496" max="5496" width="10.625" style="1" customWidth="1"/>
    <col min="5497" max="5498" width="7.625" style="1" customWidth="1"/>
    <col min="5499" max="5499" width="8.625" style="1" customWidth="1"/>
    <col min="5500" max="5500" width="11.375" style="1" customWidth="1"/>
    <col min="5501" max="5501" width="7.625" style="1" customWidth="1"/>
    <col min="5502" max="5502" width="11.375" style="1" customWidth="1"/>
    <col min="5503" max="5504" width="7.625" style="1" customWidth="1"/>
    <col min="5505" max="5505" width="8.875" style="1" customWidth="1"/>
    <col min="5506" max="5506" width="11.875" style="1" customWidth="1"/>
    <col min="5507" max="5541" width="7.625" style="1" customWidth="1"/>
    <col min="5542" max="5743" width="7" style="1"/>
    <col min="5744" max="5744" width="15.25" style="1" customWidth="1"/>
    <col min="5745" max="5745" width="7.625" style="1" customWidth="1"/>
    <col min="5746" max="5746" width="8.25" style="1" customWidth="1"/>
    <col min="5747" max="5748" width="7.625" style="1" customWidth="1"/>
    <col min="5749" max="5749" width="8.625" style="1" customWidth="1"/>
    <col min="5750" max="5750" width="9.125" style="1" customWidth="1"/>
    <col min="5751" max="5751" width="7.625" style="1" customWidth="1"/>
    <col min="5752" max="5752" width="10.625" style="1" customWidth="1"/>
    <col min="5753" max="5754" width="7.625" style="1" customWidth="1"/>
    <col min="5755" max="5755" width="8.625" style="1" customWidth="1"/>
    <col min="5756" max="5756" width="11.375" style="1" customWidth="1"/>
    <col min="5757" max="5757" width="7.625" style="1" customWidth="1"/>
    <col min="5758" max="5758" width="11.375" style="1" customWidth="1"/>
    <col min="5759" max="5760" width="7.625" style="1" customWidth="1"/>
    <col min="5761" max="5761" width="8.875" style="1" customWidth="1"/>
    <col min="5762" max="5762" width="11.875" style="1" customWidth="1"/>
    <col min="5763" max="5797" width="7.625" style="1" customWidth="1"/>
    <col min="5798" max="5999" width="7" style="1"/>
    <col min="6000" max="6000" width="15.25" style="1" customWidth="1"/>
    <col min="6001" max="6001" width="7.625" style="1" customWidth="1"/>
    <col min="6002" max="6002" width="8.25" style="1" customWidth="1"/>
    <col min="6003" max="6004" width="7.625" style="1" customWidth="1"/>
    <col min="6005" max="6005" width="8.625" style="1" customWidth="1"/>
    <col min="6006" max="6006" width="9.125" style="1" customWidth="1"/>
    <col min="6007" max="6007" width="7.625" style="1" customWidth="1"/>
    <col min="6008" max="6008" width="10.625" style="1" customWidth="1"/>
    <col min="6009" max="6010" width="7.625" style="1" customWidth="1"/>
    <col min="6011" max="6011" width="8.625" style="1" customWidth="1"/>
    <col min="6012" max="6012" width="11.375" style="1" customWidth="1"/>
    <col min="6013" max="6013" width="7.625" style="1" customWidth="1"/>
    <col min="6014" max="6014" width="11.375" style="1" customWidth="1"/>
    <col min="6015" max="6016" width="7.625" style="1" customWidth="1"/>
    <col min="6017" max="6017" width="8.875" style="1" customWidth="1"/>
    <col min="6018" max="6018" width="11.875" style="1" customWidth="1"/>
    <col min="6019" max="6053" width="7.625" style="1" customWidth="1"/>
    <col min="6054" max="6255" width="7" style="1"/>
    <col min="6256" max="6256" width="15.25" style="1" customWidth="1"/>
    <col min="6257" max="6257" width="7.625" style="1" customWidth="1"/>
    <col min="6258" max="6258" width="8.25" style="1" customWidth="1"/>
    <col min="6259" max="6260" width="7.625" style="1" customWidth="1"/>
    <col min="6261" max="6261" width="8.625" style="1" customWidth="1"/>
    <col min="6262" max="6262" width="9.125" style="1" customWidth="1"/>
    <col min="6263" max="6263" width="7.625" style="1" customWidth="1"/>
    <col min="6264" max="6264" width="10.625" style="1" customWidth="1"/>
    <col min="6265" max="6266" width="7.625" style="1" customWidth="1"/>
    <col min="6267" max="6267" width="8.625" style="1" customWidth="1"/>
    <col min="6268" max="6268" width="11.375" style="1" customWidth="1"/>
    <col min="6269" max="6269" width="7.625" style="1" customWidth="1"/>
    <col min="6270" max="6270" width="11.375" style="1" customWidth="1"/>
    <col min="6271" max="6272" width="7.625" style="1" customWidth="1"/>
    <col min="6273" max="6273" width="8.875" style="1" customWidth="1"/>
    <col min="6274" max="6274" width="11.875" style="1" customWidth="1"/>
    <col min="6275" max="6309" width="7.625" style="1" customWidth="1"/>
    <col min="6310" max="6511" width="7" style="1"/>
    <col min="6512" max="6512" width="15.25" style="1" customWidth="1"/>
    <col min="6513" max="6513" width="7.625" style="1" customWidth="1"/>
    <col min="6514" max="6514" width="8.25" style="1" customWidth="1"/>
    <col min="6515" max="6516" width="7.625" style="1" customWidth="1"/>
    <col min="6517" max="6517" width="8.625" style="1" customWidth="1"/>
    <col min="6518" max="6518" width="9.125" style="1" customWidth="1"/>
    <col min="6519" max="6519" width="7.625" style="1" customWidth="1"/>
    <col min="6520" max="6520" width="10.625" style="1" customWidth="1"/>
    <col min="6521" max="6522" width="7.625" style="1" customWidth="1"/>
    <col min="6523" max="6523" width="8.625" style="1" customWidth="1"/>
    <col min="6524" max="6524" width="11.375" style="1" customWidth="1"/>
    <col min="6525" max="6525" width="7.625" style="1" customWidth="1"/>
    <col min="6526" max="6526" width="11.375" style="1" customWidth="1"/>
    <col min="6527" max="6528" width="7.625" style="1" customWidth="1"/>
    <col min="6529" max="6529" width="8.875" style="1" customWidth="1"/>
    <col min="6530" max="6530" width="11.875" style="1" customWidth="1"/>
    <col min="6531" max="6565" width="7.625" style="1" customWidth="1"/>
    <col min="6566" max="6767" width="7" style="1"/>
    <col min="6768" max="6768" width="15.25" style="1" customWidth="1"/>
    <col min="6769" max="6769" width="7.625" style="1" customWidth="1"/>
    <col min="6770" max="6770" width="8.25" style="1" customWidth="1"/>
    <col min="6771" max="6772" width="7.625" style="1" customWidth="1"/>
    <col min="6773" max="6773" width="8.625" style="1" customWidth="1"/>
    <col min="6774" max="6774" width="9.125" style="1" customWidth="1"/>
    <col min="6775" max="6775" width="7.625" style="1" customWidth="1"/>
    <col min="6776" max="6776" width="10.625" style="1" customWidth="1"/>
    <col min="6777" max="6778" width="7.625" style="1" customWidth="1"/>
    <col min="6779" max="6779" width="8.625" style="1" customWidth="1"/>
    <col min="6780" max="6780" width="11.375" style="1" customWidth="1"/>
    <col min="6781" max="6781" width="7.625" style="1" customWidth="1"/>
    <col min="6782" max="6782" width="11.375" style="1" customWidth="1"/>
    <col min="6783" max="6784" width="7.625" style="1" customWidth="1"/>
    <col min="6785" max="6785" width="8.875" style="1" customWidth="1"/>
    <col min="6786" max="6786" width="11.875" style="1" customWidth="1"/>
    <col min="6787" max="6821" width="7.625" style="1" customWidth="1"/>
    <col min="6822" max="7023" width="7" style="1"/>
    <col min="7024" max="7024" width="15.25" style="1" customWidth="1"/>
    <col min="7025" max="7025" width="7.625" style="1" customWidth="1"/>
    <col min="7026" max="7026" width="8.25" style="1" customWidth="1"/>
    <col min="7027" max="7028" width="7.625" style="1" customWidth="1"/>
    <col min="7029" max="7029" width="8.625" style="1" customWidth="1"/>
    <col min="7030" max="7030" width="9.125" style="1" customWidth="1"/>
    <col min="7031" max="7031" width="7.625" style="1" customWidth="1"/>
    <col min="7032" max="7032" width="10.625" style="1" customWidth="1"/>
    <col min="7033" max="7034" width="7.625" style="1" customWidth="1"/>
    <col min="7035" max="7035" width="8.625" style="1" customWidth="1"/>
    <col min="7036" max="7036" width="11.375" style="1" customWidth="1"/>
    <col min="7037" max="7037" width="7.625" style="1" customWidth="1"/>
    <col min="7038" max="7038" width="11.375" style="1" customWidth="1"/>
    <col min="7039" max="7040" width="7.625" style="1" customWidth="1"/>
    <col min="7041" max="7041" width="8.875" style="1" customWidth="1"/>
    <col min="7042" max="7042" width="11.875" style="1" customWidth="1"/>
    <col min="7043" max="7077" width="7.625" style="1" customWidth="1"/>
    <col min="7078" max="7279" width="7" style="1"/>
    <col min="7280" max="7280" width="15.25" style="1" customWidth="1"/>
    <col min="7281" max="7281" width="7.625" style="1" customWidth="1"/>
    <col min="7282" max="7282" width="8.25" style="1" customWidth="1"/>
    <col min="7283" max="7284" width="7.625" style="1" customWidth="1"/>
    <col min="7285" max="7285" width="8.625" style="1" customWidth="1"/>
    <col min="7286" max="7286" width="9.125" style="1" customWidth="1"/>
    <col min="7287" max="7287" width="7.625" style="1" customWidth="1"/>
    <col min="7288" max="7288" width="10.625" style="1" customWidth="1"/>
    <col min="7289" max="7290" width="7.625" style="1" customWidth="1"/>
    <col min="7291" max="7291" width="8.625" style="1" customWidth="1"/>
    <col min="7292" max="7292" width="11.375" style="1" customWidth="1"/>
    <col min="7293" max="7293" width="7.625" style="1" customWidth="1"/>
    <col min="7294" max="7294" width="11.375" style="1" customWidth="1"/>
    <col min="7295" max="7296" width="7.625" style="1" customWidth="1"/>
    <col min="7297" max="7297" width="8.875" style="1" customWidth="1"/>
    <col min="7298" max="7298" width="11.875" style="1" customWidth="1"/>
    <col min="7299" max="7333" width="7.625" style="1" customWidth="1"/>
    <col min="7334" max="7535" width="7" style="1"/>
    <col min="7536" max="7536" width="15.25" style="1" customWidth="1"/>
    <col min="7537" max="7537" width="7.625" style="1" customWidth="1"/>
    <col min="7538" max="7538" width="8.25" style="1" customWidth="1"/>
    <col min="7539" max="7540" width="7.625" style="1" customWidth="1"/>
    <col min="7541" max="7541" width="8.625" style="1" customWidth="1"/>
    <col min="7542" max="7542" width="9.125" style="1" customWidth="1"/>
    <col min="7543" max="7543" width="7.625" style="1" customWidth="1"/>
    <col min="7544" max="7544" width="10.625" style="1" customWidth="1"/>
    <col min="7545" max="7546" width="7.625" style="1" customWidth="1"/>
    <col min="7547" max="7547" width="8.625" style="1" customWidth="1"/>
    <col min="7548" max="7548" width="11.375" style="1" customWidth="1"/>
    <col min="7549" max="7549" width="7.625" style="1" customWidth="1"/>
    <col min="7550" max="7550" width="11.375" style="1" customWidth="1"/>
    <col min="7551" max="7552" width="7.625" style="1" customWidth="1"/>
    <col min="7553" max="7553" width="8.875" style="1" customWidth="1"/>
    <col min="7554" max="7554" width="11.875" style="1" customWidth="1"/>
    <col min="7555" max="7589" width="7.625" style="1" customWidth="1"/>
    <col min="7590" max="7791" width="7" style="1"/>
    <col min="7792" max="7792" width="15.25" style="1" customWidth="1"/>
    <col min="7793" max="7793" width="7.625" style="1" customWidth="1"/>
    <col min="7794" max="7794" width="8.25" style="1" customWidth="1"/>
    <col min="7795" max="7796" width="7.625" style="1" customWidth="1"/>
    <col min="7797" max="7797" width="8.625" style="1" customWidth="1"/>
    <col min="7798" max="7798" width="9.125" style="1" customWidth="1"/>
    <col min="7799" max="7799" width="7.625" style="1" customWidth="1"/>
    <col min="7800" max="7800" width="10.625" style="1" customWidth="1"/>
    <col min="7801" max="7802" width="7.625" style="1" customWidth="1"/>
    <col min="7803" max="7803" width="8.625" style="1" customWidth="1"/>
    <col min="7804" max="7804" width="11.375" style="1" customWidth="1"/>
    <col min="7805" max="7805" width="7.625" style="1" customWidth="1"/>
    <col min="7806" max="7806" width="11.375" style="1" customWidth="1"/>
    <col min="7807" max="7808" width="7.625" style="1" customWidth="1"/>
    <col min="7809" max="7809" width="8.875" style="1" customWidth="1"/>
    <col min="7810" max="7810" width="11.875" style="1" customWidth="1"/>
    <col min="7811" max="7845" width="7.625" style="1" customWidth="1"/>
    <col min="7846" max="8047" width="7" style="1"/>
    <col min="8048" max="8048" width="15.25" style="1" customWidth="1"/>
    <col min="8049" max="8049" width="7.625" style="1" customWidth="1"/>
    <col min="8050" max="8050" width="8.25" style="1" customWidth="1"/>
    <col min="8051" max="8052" width="7.625" style="1" customWidth="1"/>
    <col min="8053" max="8053" width="8.625" style="1" customWidth="1"/>
    <col min="8054" max="8054" width="9.125" style="1" customWidth="1"/>
    <col min="8055" max="8055" width="7.625" style="1" customWidth="1"/>
    <col min="8056" max="8056" width="10.625" style="1" customWidth="1"/>
    <col min="8057" max="8058" width="7.625" style="1" customWidth="1"/>
    <col min="8059" max="8059" width="8.625" style="1" customWidth="1"/>
    <col min="8060" max="8060" width="11.375" style="1" customWidth="1"/>
    <col min="8061" max="8061" width="7.625" style="1" customWidth="1"/>
    <col min="8062" max="8062" width="11.375" style="1" customWidth="1"/>
    <col min="8063" max="8064" width="7.625" style="1" customWidth="1"/>
    <col min="8065" max="8065" width="8.875" style="1" customWidth="1"/>
    <col min="8066" max="8066" width="11.875" style="1" customWidth="1"/>
    <col min="8067" max="8101" width="7.625" style="1" customWidth="1"/>
    <col min="8102" max="8303" width="7" style="1"/>
    <col min="8304" max="8304" width="15.25" style="1" customWidth="1"/>
    <col min="8305" max="8305" width="7.625" style="1" customWidth="1"/>
    <col min="8306" max="8306" width="8.25" style="1" customWidth="1"/>
    <col min="8307" max="8308" width="7.625" style="1" customWidth="1"/>
    <col min="8309" max="8309" width="8.625" style="1" customWidth="1"/>
    <col min="8310" max="8310" width="9.125" style="1" customWidth="1"/>
    <col min="8311" max="8311" width="7.625" style="1" customWidth="1"/>
    <col min="8312" max="8312" width="10.625" style="1" customWidth="1"/>
    <col min="8313" max="8314" width="7.625" style="1" customWidth="1"/>
    <col min="8315" max="8315" width="8.625" style="1" customWidth="1"/>
    <col min="8316" max="8316" width="11.375" style="1" customWidth="1"/>
    <col min="8317" max="8317" width="7.625" style="1" customWidth="1"/>
    <col min="8318" max="8318" width="11.375" style="1" customWidth="1"/>
    <col min="8319" max="8320" width="7.625" style="1" customWidth="1"/>
    <col min="8321" max="8321" width="8.875" style="1" customWidth="1"/>
    <col min="8322" max="8322" width="11.875" style="1" customWidth="1"/>
    <col min="8323" max="8357" width="7.625" style="1" customWidth="1"/>
    <col min="8358" max="8559" width="7" style="1"/>
    <col min="8560" max="8560" width="15.25" style="1" customWidth="1"/>
    <col min="8561" max="8561" width="7.625" style="1" customWidth="1"/>
    <col min="8562" max="8562" width="8.25" style="1" customWidth="1"/>
    <col min="8563" max="8564" width="7.625" style="1" customWidth="1"/>
    <col min="8565" max="8565" width="8.625" style="1" customWidth="1"/>
    <col min="8566" max="8566" width="9.125" style="1" customWidth="1"/>
    <col min="8567" max="8567" width="7.625" style="1" customWidth="1"/>
    <col min="8568" max="8568" width="10.625" style="1" customWidth="1"/>
    <col min="8569" max="8570" width="7.625" style="1" customWidth="1"/>
    <col min="8571" max="8571" width="8.625" style="1" customWidth="1"/>
    <col min="8572" max="8572" width="11.375" style="1" customWidth="1"/>
    <col min="8573" max="8573" width="7.625" style="1" customWidth="1"/>
    <col min="8574" max="8574" width="11.375" style="1" customWidth="1"/>
    <col min="8575" max="8576" width="7.625" style="1" customWidth="1"/>
    <col min="8577" max="8577" width="8.875" style="1" customWidth="1"/>
    <col min="8578" max="8578" width="11.875" style="1" customWidth="1"/>
    <col min="8579" max="8613" width="7.625" style="1" customWidth="1"/>
    <col min="8614" max="8815" width="7" style="1"/>
    <col min="8816" max="8816" width="15.25" style="1" customWidth="1"/>
    <col min="8817" max="8817" width="7.625" style="1" customWidth="1"/>
    <col min="8818" max="8818" width="8.25" style="1" customWidth="1"/>
    <col min="8819" max="8820" width="7.625" style="1" customWidth="1"/>
    <col min="8821" max="8821" width="8.625" style="1" customWidth="1"/>
    <col min="8822" max="8822" width="9.125" style="1" customWidth="1"/>
    <col min="8823" max="8823" width="7.625" style="1" customWidth="1"/>
    <col min="8824" max="8824" width="10.625" style="1" customWidth="1"/>
    <col min="8825" max="8826" width="7.625" style="1" customWidth="1"/>
    <col min="8827" max="8827" width="8.625" style="1" customWidth="1"/>
    <col min="8828" max="8828" width="11.375" style="1" customWidth="1"/>
    <col min="8829" max="8829" width="7.625" style="1" customWidth="1"/>
    <col min="8830" max="8830" width="11.375" style="1" customWidth="1"/>
    <col min="8831" max="8832" width="7.625" style="1" customWidth="1"/>
    <col min="8833" max="8833" width="8.875" style="1" customWidth="1"/>
    <col min="8834" max="8834" width="11.875" style="1" customWidth="1"/>
    <col min="8835" max="8869" width="7.625" style="1" customWidth="1"/>
    <col min="8870" max="9071" width="7" style="1"/>
    <col min="9072" max="9072" width="15.25" style="1" customWidth="1"/>
    <col min="9073" max="9073" width="7.625" style="1" customWidth="1"/>
    <col min="9074" max="9074" width="8.25" style="1" customWidth="1"/>
    <col min="9075" max="9076" width="7.625" style="1" customWidth="1"/>
    <col min="9077" max="9077" width="8.625" style="1" customWidth="1"/>
    <col min="9078" max="9078" width="9.125" style="1" customWidth="1"/>
    <col min="9079" max="9079" width="7.625" style="1" customWidth="1"/>
    <col min="9080" max="9080" width="10.625" style="1" customWidth="1"/>
    <col min="9081" max="9082" width="7.625" style="1" customWidth="1"/>
    <col min="9083" max="9083" width="8.625" style="1" customWidth="1"/>
    <col min="9084" max="9084" width="11.375" style="1" customWidth="1"/>
    <col min="9085" max="9085" width="7.625" style="1" customWidth="1"/>
    <col min="9086" max="9086" width="11.375" style="1" customWidth="1"/>
    <col min="9087" max="9088" width="7.625" style="1" customWidth="1"/>
    <col min="9089" max="9089" width="8.875" style="1" customWidth="1"/>
    <col min="9090" max="9090" width="11.875" style="1" customWidth="1"/>
    <col min="9091" max="9125" width="7.625" style="1" customWidth="1"/>
    <col min="9126" max="9327" width="7" style="1"/>
    <col min="9328" max="9328" width="15.25" style="1" customWidth="1"/>
    <col min="9329" max="9329" width="7.625" style="1" customWidth="1"/>
    <col min="9330" max="9330" width="8.25" style="1" customWidth="1"/>
    <col min="9331" max="9332" width="7.625" style="1" customWidth="1"/>
    <col min="9333" max="9333" width="8.625" style="1" customWidth="1"/>
    <col min="9334" max="9334" width="9.125" style="1" customWidth="1"/>
    <col min="9335" max="9335" width="7.625" style="1" customWidth="1"/>
    <col min="9336" max="9336" width="10.625" style="1" customWidth="1"/>
    <col min="9337" max="9338" width="7.625" style="1" customWidth="1"/>
    <col min="9339" max="9339" width="8.625" style="1" customWidth="1"/>
    <col min="9340" max="9340" width="11.375" style="1" customWidth="1"/>
    <col min="9341" max="9341" width="7.625" style="1" customWidth="1"/>
    <col min="9342" max="9342" width="11.375" style="1" customWidth="1"/>
    <col min="9343" max="9344" width="7.625" style="1" customWidth="1"/>
    <col min="9345" max="9345" width="8.875" style="1" customWidth="1"/>
    <col min="9346" max="9346" width="11.875" style="1" customWidth="1"/>
    <col min="9347" max="9381" width="7.625" style="1" customWidth="1"/>
    <col min="9382" max="9583" width="7" style="1"/>
    <col min="9584" max="9584" width="15.25" style="1" customWidth="1"/>
    <col min="9585" max="9585" width="7.625" style="1" customWidth="1"/>
    <col min="9586" max="9586" width="8.25" style="1" customWidth="1"/>
    <col min="9587" max="9588" width="7.625" style="1" customWidth="1"/>
    <col min="9589" max="9589" width="8.625" style="1" customWidth="1"/>
    <col min="9590" max="9590" width="9.125" style="1" customWidth="1"/>
    <col min="9591" max="9591" width="7.625" style="1" customWidth="1"/>
    <col min="9592" max="9592" width="10.625" style="1" customWidth="1"/>
    <col min="9593" max="9594" width="7.625" style="1" customWidth="1"/>
    <col min="9595" max="9595" width="8.625" style="1" customWidth="1"/>
    <col min="9596" max="9596" width="11.375" style="1" customWidth="1"/>
    <col min="9597" max="9597" width="7.625" style="1" customWidth="1"/>
    <col min="9598" max="9598" width="11.375" style="1" customWidth="1"/>
    <col min="9599" max="9600" width="7.625" style="1" customWidth="1"/>
    <col min="9601" max="9601" width="8.875" style="1" customWidth="1"/>
    <col min="9602" max="9602" width="11.875" style="1" customWidth="1"/>
    <col min="9603" max="9637" width="7.625" style="1" customWidth="1"/>
    <col min="9638" max="9839" width="7" style="1"/>
    <col min="9840" max="9840" width="15.25" style="1" customWidth="1"/>
    <col min="9841" max="9841" width="7.625" style="1" customWidth="1"/>
    <col min="9842" max="9842" width="8.25" style="1" customWidth="1"/>
    <col min="9843" max="9844" width="7.625" style="1" customWidth="1"/>
    <col min="9845" max="9845" width="8.625" style="1" customWidth="1"/>
    <col min="9846" max="9846" width="9.125" style="1" customWidth="1"/>
    <col min="9847" max="9847" width="7.625" style="1" customWidth="1"/>
    <col min="9848" max="9848" width="10.625" style="1" customWidth="1"/>
    <col min="9849" max="9850" width="7.625" style="1" customWidth="1"/>
    <col min="9851" max="9851" width="8.625" style="1" customWidth="1"/>
    <col min="9852" max="9852" width="11.375" style="1" customWidth="1"/>
    <col min="9853" max="9853" width="7.625" style="1" customWidth="1"/>
    <col min="9854" max="9854" width="11.375" style="1" customWidth="1"/>
    <col min="9855" max="9856" width="7.625" style="1" customWidth="1"/>
    <col min="9857" max="9857" width="8.875" style="1" customWidth="1"/>
    <col min="9858" max="9858" width="11.875" style="1" customWidth="1"/>
    <col min="9859" max="9893" width="7.625" style="1" customWidth="1"/>
    <col min="9894" max="10095" width="7" style="1"/>
    <col min="10096" max="10096" width="15.25" style="1" customWidth="1"/>
    <col min="10097" max="10097" width="7.625" style="1" customWidth="1"/>
    <col min="10098" max="10098" width="8.25" style="1" customWidth="1"/>
    <col min="10099" max="10100" width="7.625" style="1" customWidth="1"/>
    <col min="10101" max="10101" width="8.625" style="1" customWidth="1"/>
    <col min="10102" max="10102" width="9.125" style="1" customWidth="1"/>
    <col min="10103" max="10103" width="7.625" style="1" customWidth="1"/>
    <col min="10104" max="10104" width="10.625" style="1" customWidth="1"/>
    <col min="10105" max="10106" width="7.625" style="1" customWidth="1"/>
    <col min="10107" max="10107" width="8.625" style="1" customWidth="1"/>
    <col min="10108" max="10108" width="11.375" style="1" customWidth="1"/>
    <col min="10109" max="10109" width="7.625" style="1" customWidth="1"/>
    <col min="10110" max="10110" width="11.375" style="1" customWidth="1"/>
    <col min="10111" max="10112" width="7.625" style="1" customWidth="1"/>
    <col min="10113" max="10113" width="8.875" style="1" customWidth="1"/>
    <col min="10114" max="10114" width="11.875" style="1" customWidth="1"/>
    <col min="10115" max="10149" width="7.625" style="1" customWidth="1"/>
    <col min="10150" max="10351" width="7" style="1"/>
    <col min="10352" max="10352" width="15.25" style="1" customWidth="1"/>
    <col min="10353" max="10353" width="7.625" style="1" customWidth="1"/>
    <col min="10354" max="10354" width="8.25" style="1" customWidth="1"/>
    <col min="10355" max="10356" width="7.625" style="1" customWidth="1"/>
    <col min="10357" max="10357" width="8.625" style="1" customWidth="1"/>
    <col min="10358" max="10358" width="9.125" style="1" customWidth="1"/>
    <col min="10359" max="10359" width="7.625" style="1" customWidth="1"/>
    <col min="10360" max="10360" width="10.625" style="1" customWidth="1"/>
    <col min="10361" max="10362" width="7.625" style="1" customWidth="1"/>
    <col min="10363" max="10363" width="8.625" style="1" customWidth="1"/>
    <col min="10364" max="10364" width="11.375" style="1" customWidth="1"/>
    <col min="10365" max="10365" width="7.625" style="1" customWidth="1"/>
    <col min="10366" max="10366" width="11.375" style="1" customWidth="1"/>
    <col min="10367" max="10368" width="7.625" style="1" customWidth="1"/>
    <col min="10369" max="10369" width="8.875" style="1" customWidth="1"/>
    <col min="10370" max="10370" width="11.875" style="1" customWidth="1"/>
    <col min="10371" max="10405" width="7.625" style="1" customWidth="1"/>
    <col min="10406" max="10607" width="7" style="1"/>
    <col min="10608" max="10608" width="15.25" style="1" customWidth="1"/>
    <col min="10609" max="10609" width="7.625" style="1" customWidth="1"/>
    <col min="10610" max="10610" width="8.25" style="1" customWidth="1"/>
    <col min="10611" max="10612" width="7.625" style="1" customWidth="1"/>
    <col min="10613" max="10613" width="8.625" style="1" customWidth="1"/>
    <col min="10614" max="10614" width="9.125" style="1" customWidth="1"/>
    <col min="10615" max="10615" width="7.625" style="1" customWidth="1"/>
    <col min="10616" max="10616" width="10.625" style="1" customWidth="1"/>
    <col min="10617" max="10618" width="7.625" style="1" customWidth="1"/>
    <col min="10619" max="10619" width="8.625" style="1" customWidth="1"/>
    <col min="10620" max="10620" width="11.375" style="1" customWidth="1"/>
    <col min="10621" max="10621" width="7.625" style="1" customWidth="1"/>
    <col min="10622" max="10622" width="11.375" style="1" customWidth="1"/>
    <col min="10623" max="10624" width="7.625" style="1" customWidth="1"/>
    <col min="10625" max="10625" width="8.875" style="1" customWidth="1"/>
    <col min="10626" max="10626" width="11.875" style="1" customWidth="1"/>
    <col min="10627" max="10661" width="7.625" style="1" customWidth="1"/>
    <col min="10662" max="10863" width="7" style="1"/>
    <col min="10864" max="10864" width="15.25" style="1" customWidth="1"/>
    <col min="10865" max="10865" width="7.625" style="1" customWidth="1"/>
    <col min="10866" max="10866" width="8.25" style="1" customWidth="1"/>
    <col min="10867" max="10868" width="7.625" style="1" customWidth="1"/>
    <col min="10869" max="10869" width="8.625" style="1" customWidth="1"/>
    <col min="10870" max="10870" width="9.125" style="1" customWidth="1"/>
    <col min="10871" max="10871" width="7.625" style="1" customWidth="1"/>
    <col min="10872" max="10872" width="10.625" style="1" customWidth="1"/>
    <col min="10873" max="10874" width="7.625" style="1" customWidth="1"/>
    <col min="10875" max="10875" width="8.625" style="1" customWidth="1"/>
    <col min="10876" max="10876" width="11.375" style="1" customWidth="1"/>
    <col min="10877" max="10877" width="7.625" style="1" customWidth="1"/>
    <col min="10878" max="10878" width="11.375" style="1" customWidth="1"/>
    <col min="10879" max="10880" width="7.625" style="1" customWidth="1"/>
    <col min="10881" max="10881" width="8.875" style="1" customWidth="1"/>
    <col min="10882" max="10882" width="11.875" style="1" customWidth="1"/>
    <col min="10883" max="10917" width="7.625" style="1" customWidth="1"/>
    <col min="10918" max="11119" width="7" style="1"/>
    <col min="11120" max="11120" width="15.25" style="1" customWidth="1"/>
    <col min="11121" max="11121" width="7.625" style="1" customWidth="1"/>
    <col min="11122" max="11122" width="8.25" style="1" customWidth="1"/>
    <col min="11123" max="11124" width="7.625" style="1" customWidth="1"/>
    <col min="11125" max="11125" width="8.625" style="1" customWidth="1"/>
    <col min="11126" max="11126" width="9.125" style="1" customWidth="1"/>
    <col min="11127" max="11127" width="7.625" style="1" customWidth="1"/>
    <col min="11128" max="11128" width="10.625" style="1" customWidth="1"/>
    <col min="11129" max="11130" width="7.625" style="1" customWidth="1"/>
    <col min="11131" max="11131" width="8.625" style="1" customWidth="1"/>
    <col min="11132" max="11132" width="11.375" style="1" customWidth="1"/>
    <col min="11133" max="11133" width="7.625" style="1" customWidth="1"/>
    <col min="11134" max="11134" width="11.375" style="1" customWidth="1"/>
    <col min="11135" max="11136" width="7.625" style="1" customWidth="1"/>
    <col min="11137" max="11137" width="8.875" style="1" customWidth="1"/>
    <col min="11138" max="11138" width="11.875" style="1" customWidth="1"/>
    <col min="11139" max="11173" width="7.625" style="1" customWidth="1"/>
    <col min="11174" max="11375" width="7" style="1"/>
    <col min="11376" max="11376" width="15.25" style="1" customWidth="1"/>
    <col min="11377" max="11377" width="7.625" style="1" customWidth="1"/>
    <col min="11378" max="11378" width="8.25" style="1" customWidth="1"/>
    <col min="11379" max="11380" width="7.625" style="1" customWidth="1"/>
    <col min="11381" max="11381" width="8.625" style="1" customWidth="1"/>
    <col min="11382" max="11382" width="9.125" style="1" customWidth="1"/>
    <col min="11383" max="11383" width="7.625" style="1" customWidth="1"/>
    <col min="11384" max="11384" width="10.625" style="1" customWidth="1"/>
    <col min="11385" max="11386" width="7.625" style="1" customWidth="1"/>
    <col min="11387" max="11387" width="8.625" style="1" customWidth="1"/>
    <col min="11388" max="11388" width="11.375" style="1" customWidth="1"/>
    <col min="11389" max="11389" width="7.625" style="1" customWidth="1"/>
    <col min="11390" max="11390" width="11.375" style="1" customWidth="1"/>
    <col min="11391" max="11392" width="7.625" style="1" customWidth="1"/>
    <col min="11393" max="11393" width="8.875" style="1" customWidth="1"/>
    <col min="11394" max="11394" width="11.875" style="1" customWidth="1"/>
    <col min="11395" max="11429" width="7.625" style="1" customWidth="1"/>
    <col min="11430" max="11631" width="7" style="1"/>
    <col min="11632" max="11632" width="15.25" style="1" customWidth="1"/>
    <col min="11633" max="11633" width="7.625" style="1" customWidth="1"/>
    <col min="11634" max="11634" width="8.25" style="1" customWidth="1"/>
    <col min="11635" max="11636" width="7.625" style="1" customWidth="1"/>
    <col min="11637" max="11637" width="8.625" style="1" customWidth="1"/>
    <col min="11638" max="11638" width="9.125" style="1" customWidth="1"/>
    <col min="11639" max="11639" width="7.625" style="1" customWidth="1"/>
    <col min="11640" max="11640" width="10.625" style="1" customWidth="1"/>
    <col min="11641" max="11642" width="7.625" style="1" customWidth="1"/>
    <col min="11643" max="11643" width="8.625" style="1" customWidth="1"/>
    <col min="11644" max="11644" width="11.375" style="1" customWidth="1"/>
    <col min="11645" max="11645" width="7.625" style="1" customWidth="1"/>
    <col min="11646" max="11646" width="11.375" style="1" customWidth="1"/>
    <col min="11647" max="11648" width="7.625" style="1" customWidth="1"/>
    <col min="11649" max="11649" width="8.875" style="1" customWidth="1"/>
    <col min="11650" max="11650" width="11.875" style="1" customWidth="1"/>
    <col min="11651" max="11685" width="7.625" style="1" customWidth="1"/>
    <col min="11686" max="11887" width="7" style="1"/>
    <col min="11888" max="11888" width="15.25" style="1" customWidth="1"/>
    <col min="11889" max="11889" width="7.625" style="1" customWidth="1"/>
    <col min="11890" max="11890" width="8.25" style="1" customWidth="1"/>
    <col min="11891" max="11892" width="7.625" style="1" customWidth="1"/>
    <col min="11893" max="11893" width="8.625" style="1" customWidth="1"/>
    <col min="11894" max="11894" width="9.125" style="1" customWidth="1"/>
    <col min="11895" max="11895" width="7.625" style="1" customWidth="1"/>
    <col min="11896" max="11896" width="10.625" style="1" customWidth="1"/>
    <col min="11897" max="11898" width="7.625" style="1" customWidth="1"/>
    <col min="11899" max="11899" width="8.625" style="1" customWidth="1"/>
    <col min="11900" max="11900" width="11.375" style="1" customWidth="1"/>
    <col min="11901" max="11901" width="7.625" style="1" customWidth="1"/>
    <col min="11902" max="11902" width="11.375" style="1" customWidth="1"/>
    <col min="11903" max="11904" width="7.625" style="1" customWidth="1"/>
    <col min="11905" max="11905" width="8.875" style="1" customWidth="1"/>
    <col min="11906" max="11906" width="11.875" style="1" customWidth="1"/>
    <col min="11907" max="11941" width="7.625" style="1" customWidth="1"/>
    <col min="11942" max="12143" width="7" style="1"/>
    <col min="12144" max="12144" width="15.25" style="1" customWidth="1"/>
    <col min="12145" max="12145" width="7.625" style="1" customWidth="1"/>
    <col min="12146" max="12146" width="8.25" style="1" customWidth="1"/>
    <col min="12147" max="12148" width="7.625" style="1" customWidth="1"/>
    <col min="12149" max="12149" width="8.625" style="1" customWidth="1"/>
    <col min="12150" max="12150" width="9.125" style="1" customWidth="1"/>
    <col min="12151" max="12151" width="7.625" style="1" customWidth="1"/>
    <col min="12152" max="12152" width="10.625" style="1" customWidth="1"/>
    <col min="12153" max="12154" width="7.625" style="1" customWidth="1"/>
    <col min="12155" max="12155" width="8.625" style="1" customWidth="1"/>
    <col min="12156" max="12156" width="11.375" style="1" customWidth="1"/>
    <col min="12157" max="12157" width="7.625" style="1" customWidth="1"/>
    <col min="12158" max="12158" width="11.375" style="1" customWidth="1"/>
    <col min="12159" max="12160" width="7.625" style="1" customWidth="1"/>
    <col min="12161" max="12161" width="8.875" style="1" customWidth="1"/>
    <col min="12162" max="12162" width="11.875" style="1" customWidth="1"/>
    <col min="12163" max="12197" width="7.625" style="1" customWidth="1"/>
    <col min="12198" max="12399" width="7" style="1"/>
    <col min="12400" max="12400" width="15.25" style="1" customWidth="1"/>
    <col min="12401" max="12401" width="7.625" style="1" customWidth="1"/>
    <col min="12402" max="12402" width="8.25" style="1" customWidth="1"/>
    <col min="12403" max="12404" width="7.625" style="1" customWidth="1"/>
    <col min="12405" max="12405" width="8.625" style="1" customWidth="1"/>
    <col min="12406" max="12406" width="9.125" style="1" customWidth="1"/>
    <col min="12407" max="12407" width="7.625" style="1" customWidth="1"/>
    <col min="12408" max="12408" width="10.625" style="1" customWidth="1"/>
    <col min="12409" max="12410" width="7.625" style="1" customWidth="1"/>
    <col min="12411" max="12411" width="8.625" style="1" customWidth="1"/>
    <col min="12412" max="12412" width="11.375" style="1" customWidth="1"/>
    <col min="12413" max="12413" width="7.625" style="1" customWidth="1"/>
    <col min="12414" max="12414" width="11.375" style="1" customWidth="1"/>
    <col min="12415" max="12416" width="7.625" style="1" customWidth="1"/>
    <col min="12417" max="12417" width="8.875" style="1" customWidth="1"/>
    <col min="12418" max="12418" width="11.875" style="1" customWidth="1"/>
    <col min="12419" max="12453" width="7.625" style="1" customWidth="1"/>
    <col min="12454" max="12655" width="7" style="1"/>
    <col min="12656" max="12656" width="15.25" style="1" customWidth="1"/>
    <col min="12657" max="12657" width="7.625" style="1" customWidth="1"/>
    <col min="12658" max="12658" width="8.25" style="1" customWidth="1"/>
    <col min="12659" max="12660" width="7.625" style="1" customWidth="1"/>
    <col min="12661" max="12661" width="8.625" style="1" customWidth="1"/>
    <col min="12662" max="12662" width="9.125" style="1" customWidth="1"/>
    <col min="12663" max="12663" width="7.625" style="1" customWidth="1"/>
    <col min="12664" max="12664" width="10.625" style="1" customWidth="1"/>
    <col min="12665" max="12666" width="7.625" style="1" customWidth="1"/>
    <col min="12667" max="12667" width="8.625" style="1" customWidth="1"/>
    <col min="12668" max="12668" width="11.375" style="1" customWidth="1"/>
    <col min="12669" max="12669" width="7.625" style="1" customWidth="1"/>
    <col min="12670" max="12670" width="11.375" style="1" customWidth="1"/>
    <col min="12671" max="12672" width="7.625" style="1" customWidth="1"/>
    <col min="12673" max="12673" width="8.875" style="1" customWidth="1"/>
    <col min="12674" max="12674" width="11.875" style="1" customWidth="1"/>
    <col min="12675" max="12709" width="7.625" style="1" customWidth="1"/>
    <col min="12710" max="12911" width="7" style="1"/>
    <col min="12912" max="12912" width="15.25" style="1" customWidth="1"/>
    <col min="12913" max="12913" width="7.625" style="1" customWidth="1"/>
    <col min="12914" max="12914" width="8.25" style="1" customWidth="1"/>
    <col min="12915" max="12916" width="7.625" style="1" customWidth="1"/>
    <col min="12917" max="12917" width="8.625" style="1" customWidth="1"/>
    <col min="12918" max="12918" width="9.125" style="1" customWidth="1"/>
    <col min="12919" max="12919" width="7.625" style="1" customWidth="1"/>
    <col min="12920" max="12920" width="10.625" style="1" customWidth="1"/>
    <col min="12921" max="12922" width="7.625" style="1" customWidth="1"/>
    <col min="12923" max="12923" width="8.625" style="1" customWidth="1"/>
    <col min="12924" max="12924" width="11.375" style="1" customWidth="1"/>
    <col min="12925" max="12925" width="7.625" style="1" customWidth="1"/>
    <col min="12926" max="12926" width="11.375" style="1" customWidth="1"/>
    <col min="12927" max="12928" width="7.625" style="1" customWidth="1"/>
    <col min="12929" max="12929" width="8.875" style="1" customWidth="1"/>
    <col min="12930" max="12930" width="11.875" style="1" customWidth="1"/>
    <col min="12931" max="12965" width="7.625" style="1" customWidth="1"/>
    <col min="12966" max="13167" width="7" style="1"/>
    <col min="13168" max="13168" width="15.25" style="1" customWidth="1"/>
    <col min="13169" max="13169" width="7.625" style="1" customWidth="1"/>
    <col min="13170" max="13170" width="8.25" style="1" customWidth="1"/>
    <col min="13171" max="13172" width="7.625" style="1" customWidth="1"/>
    <col min="13173" max="13173" width="8.625" style="1" customWidth="1"/>
    <col min="13174" max="13174" width="9.125" style="1" customWidth="1"/>
    <col min="13175" max="13175" width="7.625" style="1" customWidth="1"/>
    <col min="13176" max="13176" width="10.625" style="1" customWidth="1"/>
    <col min="13177" max="13178" width="7.625" style="1" customWidth="1"/>
    <col min="13179" max="13179" width="8.625" style="1" customWidth="1"/>
    <col min="13180" max="13180" width="11.375" style="1" customWidth="1"/>
    <col min="13181" max="13181" width="7.625" style="1" customWidth="1"/>
    <col min="13182" max="13182" width="11.375" style="1" customWidth="1"/>
    <col min="13183" max="13184" width="7.625" style="1" customWidth="1"/>
    <col min="13185" max="13185" width="8.875" style="1" customWidth="1"/>
    <col min="13186" max="13186" width="11.875" style="1" customWidth="1"/>
    <col min="13187" max="13221" width="7.625" style="1" customWidth="1"/>
    <col min="13222" max="13423" width="7" style="1"/>
    <col min="13424" max="13424" width="15.25" style="1" customWidth="1"/>
    <col min="13425" max="13425" width="7.625" style="1" customWidth="1"/>
    <col min="13426" max="13426" width="8.25" style="1" customWidth="1"/>
    <col min="13427" max="13428" width="7.625" style="1" customWidth="1"/>
    <col min="13429" max="13429" width="8.625" style="1" customWidth="1"/>
    <col min="13430" max="13430" width="9.125" style="1" customWidth="1"/>
    <col min="13431" max="13431" width="7.625" style="1" customWidth="1"/>
    <col min="13432" max="13432" width="10.625" style="1" customWidth="1"/>
    <col min="13433" max="13434" width="7.625" style="1" customWidth="1"/>
    <col min="13435" max="13435" width="8.625" style="1" customWidth="1"/>
    <col min="13436" max="13436" width="11.375" style="1" customWidth="1"/>
    <col min="13437" max="13437" width="7.625" style="1" customWidth="1"/>
    <col min="13438" max="13438" width="11.375" style="1" customWidth="1"/>
    <col min="13439" max="13440" width="7.625" style="1" customWidth="1"/>
    <col min="13441" max="13441" width="8.875" style="1" customWidth="1"/>
    <col min="13442" max="13442" width="11.875" style="1" customWidth="1"/>
    <col min="13443" max="13477" width="7.625" style="1" customWidth="1"/>
    <col min="13478" max="13679" width="7" style="1"/>
    <col min="13680" max="13680" width="15.25" style="1" customWidth="1"/>
    <col min="13681" max="13681" width="7.625" style="1" customWidth="1"/>
    <col min="13682" max="13682" width="8.25" style="1" customWidth="1"/>
    <col min="13683" max="13684" width="7.625" style="1" customWidth="1"/>
    <col min="13685" max="13685" width="8.625" style="1" customWidth="1"/>
    <col min="13686" max="13686" width="9.125" style="1" customWidth="1"/>
    <col min="13687" max="13687" width="7.625" style="1" customWidth="1"/>
    <col min="13688" max="13688" width="10.625" style="1" customWidth="1"/>
    <col min="13689" max="13690" width="7.625" style="1" customWidth="1"/>
    <col min="13691" max="13691" width="8.625" style="1" customWidth="1"/>
    <col min="13692" max="13692" width="11.375" style="1" customWidth="1"/>
    <col min="13693" max="13693" width="7.625" style="1" customWidth="1"/>
    <col min="13694" max="13694" width="11.375" style="1" customWidth="1"/>
    <col min="13695" max="13696" width="7.625" style="1" customWidth="1"/>
    <col min="13697" max="13697" width="8.875" style="1" customWidth="1"/>
    <col min="13698" max="13698" width="11.875" style="1" customWidth="1"/>
    <col min="13699" max="13733" width="7.625" style="1" customWidth="1"/>
    <col min="13734" max="13935" width="7" style="1"/>
    <col min="13936" max="13936" width="15.25" style="1" customWidth="1"/>
    <col min="13937" max="13937" width="7.625" style="1" customWidth="1"/>
    <col min="13938" max="13938" width="8.25" style="1" customWidth="1"/>
    <col min="13939" max="13940" width="7.625" style="1" customWidth="1"/>
    <col min="13941" max="13941" width="8.625" style="1" customWidth="1"/>
    <col min="13942" max="13942" width="9.125" style="1" customWidth="1"/>
    <col min="13943" max="13943" width="7.625" style="1" customWidth="1"/>
    <col min="13944" max="13944" width="10.625" style="1" customWidth="1"/>
    <col min="13945" max="13946" width="7.625" style="1" customWidth="1"/>
    <col min="13947" max="13947" width="8.625" style="1" customWidth="1"/>
    <col min="13948" max="13948" width="11.375" style="1" customWidth="1"/>
    <col min="13949" max="13949" width="7.625" style="1" customWidth="1"/>
    <col min="13950" max="13950" width="11.375" style="1" customWidth="1"/>
    <col min="13951" max="13952" width="7.625" style="1" customWidth="1"/>
    <col min="13953" max="13953" width="8.875" style="1" customWidth="1"/>
    <col min="13954" max="13954" width="11.875" style="1" customWidth="1"/>
    <col min="13955" max="13989" width="7.625" style="1" customWidth="1"/>
    <col min="13990" max="14191" width="7" style="1"/>
    <col min="14192" max="14192" width="15.25" style="1" customWidth="1"/>
    <col min="14193" max="14193" width="7.625" style="1" customWidth="1"/>
    <col min="14194" max="14194" width="8.25" style="1" customWidth="1"/>
    <col min="14195" max="14196" width="7.625" style="1" customWidth="1"/>
    <col min="14197" max="14197" width="8.625" style="1" customWidth="1"/>
    <col min="14198" max="14198" width="9.125" style="1" customWidth="1"/>
    <col min="14199" max="14199" width="7.625" style="1" customWidth="1"/>
    <col min="14200" max="14200" width="10.625" style="1" customWidth="1"/>
    <col min="14201" max="14202" width="7.625" style="1" customWidth="1"/>
    <col min="14203" max="14203" width="8.625" style="1" customWidth="1"/>
    <col min="14204" max="14204" width="11.375" style="1" customWidth="1"/>
    <col min="14205" max="14205" width="7.625" style="1" customWidth="1"/>
    <col min="14206" max="14206" width="11.375" style="1" customWidth="1"/>
    <col min="14207" max="14208" width="7.625" style="1" customWidth="1"/>
    <col min="14209" max="14209" width="8.875" style="1" customWidth="1"/>
    <col min="14210" max="14210" width="11.875" style="1" customWidth="1"/>
    <col min="14211" max="14245" width="7.625" style="1" customWidth="1"/>
    <col min="14246" max="14447" width="7" style="1"/>
    <col min="14448" max="14448" width="15.25" style="1" customWidth="1"/>
    <col min="14449" max="14449" width="7.625" style="1" customWidth="1"/>
    <col min="14450" max="14450" width="8.25" style="1" customWidth="1"/>
    <col min="14451" max="14452" width="7.625" style="1" customWidth="1"/>
    <col min="14453" max="14453" width="8.625" style="1" customWidth="1"/>
    <col min="14454" max="14454" width="9.125" style="1" customWidth="1"/>
    <col min="14455" max="14455" width="7.625" style="1" customWidth="1"/>
    <col min="14456" max="14456" width="10.625" style="1" customWidth="1"/>
    <col min="14457" max="14458" width="7.625" style="1" customWidth="1"/>
    <col min="14459" max="14459" width="8.625" style="1" customWidth="1"/>
    <col min="14460" max="14460" width="11.375" style="1" customWidth="1"/>
    <col min="14461" max="14461" width="7.625" style="1" customWidth="1"/>
    <col min="14462" max="14462" width="11.375" style="1" customWidth="1"/>
    <col min="14463" max="14464" width="7.625" style="1" customWidth="1"/>
    <col min="14465" max="14465" width="8.875" style="1" customWidth="1"/>
    <col min="14466" max="14466" width="11.875" style="1" customWidth="1"/>
    <col min="14467" max="14501" width="7.625" style="1" customWidth="1"/>
    <col min="14502" max="14703" width="7" style="1"/>
    <col min="14704" max="14704" width="15.25" style="1" customWidth="1"/>
    <col min="14705" max="14705" width="7.625" style="1" customWidth="1"/>
    <col min="14706" max="14706" width="8.25" style="1" customWidth="1"/>
    <col min="14707" max="14708" width="7.625" style="1" customWidth="1"/>
    <col min="14709" max="14709" width="8.625" style="1" customWidth="1"/>
    <col min="14710" max="14710" width="9.125" style="1" customWidth="1"/>
    <col min="14711" max="14711" width="7.625" style="1" customWidth="1"/>
    <col min="14712" max="14712" width="10.625" style="1" customWidth="1"/>
    <col min="14713" max="14714" width="7.625" style="1" customWidth="1"/>
    <col min="14715" max="14715" width="8.625" style="1" customWidth="1"/>
    <col min="14716" max="14716" width="11.375" style="1" customWidth="1"/>
    <col min="14717" max="14717" width="7.625" style="1" customWidth="1"/>
    <col min="14718" max="14718" width="11.375" style="1" customWidth="1"/>
    <col min="14719" max="14720" width="7.625" style="1" customWidth="1"/>
    <col min="14721" max="14721" width="8.875" style="1" customWidth="1"/>
    <col min="14722" max="14722" width="11.875" style="1" customWidth="1"/>
    <col min="14723" max="14757" width="7.625" style="1" customWidth="1"/>
    <col min="14758" max="14959" width="7" style="1"/>
    <col min="14960" max="14960" width="15.25" style="1" customWidth="1"/>
    <col min="14961" max="14961" width="7.625" style="1" customWidth="1"/>
    <col min="14962" max="14962" width="8.25" style="1" customWidth="1"/>
    <col min="14963" max="14964" width="7.625" style="1" customWidth="1"/>
    <col min="14965" max="14965" width="8.625" style="1" customWidth="1"/>
    <col min="14966" max="14966" width="9.125" style="1" customWidth="1"/>
    <col min="14967" max="14967" width="7.625" style="1" customWidth="1"/>
    <col min="14968" max="14968" width="10.625" style="1" customWidth="1"/>
    <col min="14969" max="14970" width="7.625" style="1" customWidth="1"/>
    <col min="14971" max="14971" width="8.625" style="1" customWidth="1"/>
    <col min="14972" max="14972" width="11.375" style="1" customWidth="1"/>
    <col min="14973" max="14973" width="7.625" style="1" customWidth="1"/>
    <col min="14974" max="14974" width="11.375" style="1" customWidth="1"/>
    <col min="14975" max="14976" width="7.625" style="1" customWidth="1"/>
    <col min="14977" max="14977" width="8.875" style="1" customWidth="1"/>
    <col min="14978" max="14978" width="11.875" style="1" customWidth="1"/>
    <col min="14979" max="15013" width="7.625" style="1" customWidth="1"/>
    <col min="15014" max="15215" width="7" style="1"/>
    <col min="15216" max="15216" width="15.25" style="1" customWidth="1"/>
    <col min="15217" max="15217" width="7.625" style="1" customWidth="1"/>
    <col min="15218" max="15218" width="8.25" style="1" customWidth="1"/>
    <col min="15219" max="15220" width="7.625" style="1" customWidth="1"/>
    <col min="15221" max="15221" width="8.625" style="1" customWidth="1"/>
    <col min="15222" max="15222" width="9.125" style="1" customWidth="1"/>
    <col min="15223" max="15223" width="7.625" style="1" customWidth="1"/>
    <col min="15224" max="15224" width="10.625" style="1" customWidth="1"/>
    <col min="15225" max="15226" width="7.625" style="1" customWidth="1"/>
    <col min="15227" max="15227" width="8.625" style="1" customWidth="1"/>
    <col min="15228" max="15228" width="11.375" style="1" customWidth="1"/>
    <col min="15229" max="15229" width="7.625" style="1" customWidth="1"/>
    <col min="15230" max="15230" width="11.375" style="1" customWidth="1"/>
    <col min="15231" max="15232" width="7.625" style="1" customWidth="1"/>
    <col min="15233" max="15233" width="8.875" style="1" customWidth="1"/>
    <col min="15234" max="15234" width="11.875" style="1" customWidth="1"/>
    <col min="15235" max="15269" width="7.625" style="1" customWidth="1"/>
    <col min="15270" max="15471" width="7" style="1"/>
    <col min="15472" max="15472" width="15.25" style="1" customWidth="1"/>
    <col min="15473" max="15473" width="7.625" style="1" customWidth="1"/>
    <col min="15474" max="15474" width="8.25" style="1" customWidth="1"/>
    <col min="15475" max="15476" width="7.625" style="1" customWidth="1"/>
    <col min="15477" max="15477" width="8.625" style="1" customWidth="1"/>
    <col min="15478" max="15478" width="9.125" style="1" customWidth="1"/>
    <col min="15479" max="15479" width="7.625" style="1" customWidth="1"/>
    <col min="15480" max="15480" width="10.625" style="1" customWidth="1"/>
    <col min="15481" max="15482" width="7.625" style="1" customWidth="1"/>
    <col min="15483" max="15483" width="8.625" style="1" customWidth="1"/>
    <col min="15484" max="15484" width="11.375" style="1" customWidth="1"/>
    <col min="15485" max="15485" width="7.625" style="1" customWidth="1"/>
    <col min="15486" max="15486" width="11.375" style="1" customWidth="1"/>
    <col min="15487" max="15488" width="7.625" style="1" customWidth="1"/>
    <col min="15489" max="15489" width="8.875" style="1" customWidth="1"/>
    <col min="15490" max="15490" width="11.875" style="1" customWidth="1"/>
    <col min="15491" max="15525" width="7.625" style="1" customWidth="1"/>
    <col min="15526" max="16384" width="7" style="1"/>
  </cols>
  <sheetData>
    <row r="1" spans="1:19" s="11" customFormat="1" ht="20.100000000000001" customHeight="1">
      <c r="A1" s="794" t="s">
        <v>2192</v>
      </c>
      <c r="B1" s="794"/>
      <c r="C1" s="794"/>
      <c r="D1" s="794"/>
      <c r="E1" s="794"/>
      <c r="F1" s="794"/>
      <c r="G1" s="794"/>
      <c r="H1" s="794"/>
      <c r="I1" s="794"/>
      <c r="J1" s="794"/>
      <c r="K1" s="794"/>
      <c r="L1" s="794"/>
      <c r="M1" s="794"/>
      <c r="N1" s="794"/>
      <c r="O1" s="794"/>
      <c r="P1" s="794"/>
      <c r="Q1" s="794"/>
      <c r="R1" s="794"/>
      <c r="S1" s="794"/>
    </row>
    <row r="2" spans="1:19" s="11" customFormat="1" ht="20.100000000000001" customHeight="1">
      <c r="A2" s="267"/>
      <c r="B2" s="795" t="s">
        <v>219</v>
      </c>
      <c r="C2" s="796"/>
      <c r="D2" s="796"/>
      <c r="E2" s="796"/>
      <c r="F2" s="796"/>
      <c r="G2" s="797"/>
      <c r="H2" s="798" t="s">
        <v>220</v>
      </c>
      <c r="I2" s="799"/>
      <c r="J2" s="799"/>
      <c r="K2" s="799"/>
      <c r="L2" s="799"/>
      <c r="M2" s="800"/>
      <c r="N2" s="801" t="s">
        <v>152</v>
      </c>
      <c r="O2" s="802"/>
      <c r="P2" s="802"/>
      <c r="Q2" s="802"/>
      <c r="R2" s="802"/>
      <c r="S2" s="803"/>
    </row>
    <row r="3" spans="1:19" s="11" customFormat="1" ht="20.100000000000001" customHeight="1">
      <c r="A3" s="268" t="s">
        <v>207</v>
      </c>
      <c r="B3" s="235" t="s">
        <v>136</v>
      </c>
      <c r="C3" s="75" t="s">
        <v>139</v>
      </c>
      <c r="D3" s="804" t="s">
        <v>140</v>
      </c>
      <c r="E3" s="805"/>
      <c r="F3" s="806"/>
      <c r="G3" s="348" t="s">
        <v>184</v>
      </c>
      <c r="H3" s="76" t="s">
        <v>136</v>
      </c>
      <c r="I3" s="75" t="s">
        <v>139</v>
      </c>
      <c r="J3" s="807" t="s">
        <v>140</v>
      </c>
      <c r="K3" s="808"/>
      <c r="L3" s="809"/>
      <c r="M3" s="346" t="s">
        <v>184</v>
      </c>
      <c r="N3" s="194" t="s">
        <v>136</v>
      </c>
      <c r="O3" s="195" t="s">
        <v>139</v>
      </c>
      <c r="P3" s="810" t="s">
        <v>140</v>
      </c>
      <c r="Q3" s="811"/>
      <c r="R3" s="812"/>
      <c r="S3" s="345" t="s">
        <v>184</v>
      </c>
    </row>
    <row r="4" spans="1:19" s="11" customFormat="1" ht="20.100000000000001" customHeight="1">
      <c r="A4" s="269"/>
      <c r="B4" s="236" t="s">
        <v>141</v>
      </c>
      <c r="C4" s="77" t="s">
        <v>142</v>
      </c>
      <c r="D4" s="78" t="s">
        <v>143</v>
      </c>
      <c r="E4" s="79" t="s">
        <v>144</v>
      </c>
      <c r="F4" s="78" t="s">
        <v>135</v>
      </c>
      <c r="G4" s="349" t="s">
        <v>185</v>
      </c>
      <c r="H4" s="80" t="s">
        <v>141</v>
      </c>
      <c r="I4" s="77" t="s">
        <v>142</v>
      </c>
      <c r="J4" s="81" t="s">
        <v>143</v>
      </c>
      <c r="K4" s="82" t="s">
        <v>144</v>
      </c>
      <c r="L4" s="81" t="s">
        <v>135</v>
      </c>
      <c r="M4" s="347" t="s">
        <v>185</v>
      </c>
      <c r="N4" s="375" t="s">
        <v>141</v>
      </c>
      <c r="O4" s="376" t="s">
        <v>142</v>
      </c>
      <c r="P4" s="83" t="s">
        <v>143</v>
      </c>
      <c r="Q4" s="377" t="s">
        <v>144</v>
      </c>
      <c r="R4" s="377" t="s">
        <v>135</v>
      </c>
      <c r="S4" s="368" t="s">
        <v>185</v>
      </c>
    </row>
    <row r="5" spans="1:19" ht="20.100000000000001" customHeight="1">
      <c r="A5" s="465" t="s">
        <v>213</v>
      </c>
      <c r="B5" s="466"/>
      <c r="C5" s="467"/>
      <c r="D5" s="468"/>
      <c r="E5" s="468"/>
      <c r="F5" s="468"/>
      <c r="G5" s="467"/>
      <c r="H5" s="469"/>
      <c r="I5" s="467"/>
      <c r="J5" s="469"/>
      <c r="K5" s="469"/>
      <c r="L5" s="469"/>
      <c r="M5" s="467"/>
      <c r="N5" s="469"/>
      <c r="O5" s="467"/>
      <c r="P5" s="469"/>
      <c r="Q5" s="469"/>
      <c r="R5" s="469"/>
      <c r="S5" s="467"/>
    </row>
    <row r="6" spans="1:19" ht="20.100000000000001" customHeight="1">
      <c r="A6" s="270" t="s">
        <v>33</v>
      </c>
      <c r="B6" s="470">
        <v>1</v>
      </c>
      <c r="C6" s="471">
        <v>45.079999999999984</v>
      </c>
      <c r="D6" s="470">
        <v>32</v>
      </c>
      <c r="E6" s="470">
        <v>31</v>
      </c>
      <c r="F6" s="470">
        <v>63</v>
      </c>
      <c r="G6" s="471">
        <v>74.28000000000003</v>
      </c>
      <c r="H6" s="472">
        <v>2</v>
      </c>
      <c r="I6" s="471">
        <v>166.7</v>
      </c>
      <c r="J6" s="472">
        <v>41</v>
      </c>
      <c r="K6" s="472">
        <v>3</v>
      </c>
      <c r="L6" s="472">
        <v>44</v>
      </c>
      <c r="M6" s="471">
        <v>187.2</v>
      </c>
      <c r="N6" s="472">
        <v>3</v>
      </c>
      <c r="O6" s="471">
        <v>211.77999999999997</v>
      </c>
      <c r="P6" s="472">
        <v>73</v>
      </c>
      <c r="Q6" s="472">
        <v>34</v>
      </c>
      <c r="R6" s="472">
        <v>107</v>
      </c>
      <c r="S6" s="471">
        <v>261.48</v>
      </c>
    </row>
    <row r="7" spans="1:19" ht="20.100000000000001" customHeight="1">
      <c r="A7" s="270" t="s">
        <v>43</v>
      </c>
      <c r="B7" s="470">
        <v>0</v>
      </c>
      <c r="C7" s="471">
        <v>0</v>
      </c>
      <c r="D7" s="470">
        <v>0</v>
      </c>
      <c r="E7" s="470">
        <v>0</v>
      </c>
      <c r="F7" s="470">
        <v>0</v>
      </c>
      <c r="G7" s="471">
        <v>0</v>
      </c>
      <c r="H7" s="472">
        <v>2</v>
      </c>
      <c r="I7" s="471">
        <v>33.984999999999999</v>
      </c>
      <c r="J7" s="472">
        <v>83</v>
      </c>
      <c r="K7" s="472">
        <v>11</v>
      </c>
      <c r="L7" s="472">
        <v>94</v>
      </c>
      <c r="M7" s="471">
        <v>525.20000000000005</v>
      </c>
      <c r="N7" s="472">
        <v>2</v>
      </c>
      <c r="O7" s="471">
        <v>33.984999999999999</v>
      </c>
      <c r="P7" s="472">
        <v>83</v>
      </c>
      <c r="Q7" s="472">
        <v>11</v>
      </c>
      <c r="R7" s="472">
        <v>94</v>
      </c>
      <c r="S7" s="471">
        <v>525.20000000000005</v>
      </c>
    </row>
    <row r="8" spans="1:19" ht="20.100000000000001" customHeight="1">
      <c r="A8" s="270" t="s">
        <v>22</v>
      </c>
      <c r="B8" s="470">
        <v>0</v>
      </c>
      <c r="C8" s="471">
        <v>0</v>
      </c>
      <c r="D8" s="470">
        <v>0</v>
      </c>
      <c r="E8" s="470">
        <v>0</v>
      </c>
      <c r="F8" s="470">
        <v>0</v>
      </c>
      <c r="G8" s="471">
        <v>0</v>
      </c>
      <c r="H8" s="472">
        <v>2</v>
      </c>
      <c r="I8" s="471">
        <v>99.1</v>
      </c>
      <c r="J8" s="472">
        <v>28</v>
      </c>
      <c r="K8" s="472">
        <v>50</v>
      </c>
      <c r="L8" s="472">
        <v>78</v>
      </c>
      <c r="M8" s="471">
        <v>900.4</v>
      </c>
      <c r="N8" s="472">
        <v>2</v>
      </c>
      <c r="O8" s="471">
        <v>99.1</v>
      </c>
      <c r="P8" s="472">
        <v>28</v>
      </c>
      <c r="Q8" s="472">
        <v>50</v>
      </c>
      <c r="R8" s="472">
        <v>78</v>
      </c>
      <c r="S8" s="471">
        <v>900.4</v>
      </c>
    </row>
    <row r="9" spans="1:19" ht="20.100000000000001" customHeight="1">
      <c r="A9" s="288" t="s">
        <v>8</v>
      </c>
      <c r="B9" s="470">
        <v>1</v>
      </c>
      <c r="C9" s="471">
        <v>188</v>
      </c>
      <c r="D9" s="470">
        <v>10</v>
      </c>
      <c r="E9" s="470">
        <v>20</v>
      </c>
      <c r="F9" s="470">
        <v>30</v>
      </c>
      <c r="G9" s="471">
        <v>61.819999999999709</v>
      </c>
      <c r="H9" s="472">
        <v>7</v>
      </c>
      <c r="I9" s="471">
        <v>258.17200000000003</v>
      </c>
      <c r="J9" s="472">
        <v>59</v>
      </c>
      <c r="K9" s="472">
        <v>43</v>
      </c>
      <c r="L9" s="472">
        <v>102</v>
      </c>
      <c r="M9" s="471">
        <v>11649.7297</v>
      </c>
      <c r="N9" s="472">
        <v>8</v>
      </c>
      <c r="O9" s="471">
        <v>446.17200000000003</v>
      </c>
      <c r="P9" s="472">
        <v>69</v>
      </c>
      <c r="Q9" s="472">
        <v>63</v>
      </c>
      <c r="R9" s="472">
        <v>132</v>
      </c>
      <c r="S9" s="471">
        <v>11711.5497</v>
      </c>
    </row>
    <row r="10" spans="1:19" ht="20.100000000000001" customHeight="1">
      <c r="A10" s="288" t="s">
        <v>4</v>
      </c>
      <c r="B10" s="470">
        <v>1</v>
      </c>
      <c r="C10" s="471">
        <v>35</v>
      </c>
      <c r="D10" s="470">
        <v>21</v>
      </c>
      <c r="E10" s="470">
        <v>2</v>
      </c>
      <c r="F10" s="470">
        <v>23</v>
      </c>
      <c r="G10" s="471">
        <v>72.579999999999472</v>
      </c>
      <c r="H10" s="472">
        <v>10</v>
      </c>
      <c r="I10" s="471">
        <v>493.80107899999996</v>
      </c>
      <c r="J10" s="472">
        <v>235</v>
      </c>
      <c r="K10" s="472">
        <v>203</v>
      </c>
      <c r="L10" s="472">
        <v>438</v>
      </c>
      <c r="M10" s="471">
        <v>3382.25</v>
      </c>
      <c r="N10" s="472">
        <v>11</v>
      </c>
      <c r="O10" s="471">
        <v>528.80107899999996</v>
      </c>
      <c r="P10" s="472">
        <v>256</v>
      </c>
      <c r="Q10" s="472">
        <v>205</v>
      </c>
      <c r="R10" s="472">
        <v>461</v>
      </c>
      <c r="S10" s="471">
        <v>3454.8299999999995</v>
      </c>
    </row>
    <row r="11" spans="1:19" ht="20.100000000000001" customHeight="1">
      <c r="A11" s="288" t="s">
        <v>38</v>
      </c>
      <c r="B11" s="470">
        <v>0</v>
      </c>
      <c r="C11" s="471">
        <v>0</v>
      </c>
      <c r="D11" s="470">
        <v>0</v>
      </c>
      <c r="E11" s="470">
        <v>0</v>
      </c>
      <c r="F11" s="470">
        <v>0</v>
      </c>
      <c r="G11" s="471">
        <v>0</v>
      </c>
      <c r="H11" s="472">
        <v>11</v>
      </c>
      <c r="I11" s="471">
        <v>226.62</v>
      </c>
      <c r="J11" s="472">
        <v>156</v>
      </c>
      <c r="K11" s="472">
        <v>86</v>
      </c>
      <c r="L11" s="472">
        <v>242</v>
      </c>
      <c r="M11" s="471">
        <v>9678.14</v>
      </c>
      <c r="N11" s="472">
        <v>11</v>
      </c>
      <c r="O11" s="471">
        <v>226.62</v>
      </c>
      <c r="P11" s="472">
        <v>156</v>
      </c>
      <c r="Q11" s="472">
        <v>86</v>
      </c>
      <c r="R11" s="472">
        <v>242</v>
      </c>
      <c r="S11" s="471">
        <v>9678.14</v>
      </c>
    </row>
    <row r="12" spans="1:19" ht="20.100000000000001" customHeight="1">
      <c r="A12" s="271" t="s">
        <v>214</v>
      </c>
      <c r="B12" s="470"/>
      <c r="C12" s="471"/>
      <c r="D12" s="473"/>
      <c r="E12" s="473"/>
      <c r="F12" s="473"/>
      <c r="G12" s="471"/>
      <c r="H12" s="472"/>
      <c r="I12" s="471"/>
      <c r="J12" s="472"/>
      <c r="K12" s="472"/>
      <c r="L12" s="472"/>
      <c r="M12" s="471"/>
      <c r="N12" s="472"/>
      <c r="O12" s="471"/>
      <c r="P12" s="472"/>
      <c r="Q12" s="472"/>
      <c r="R12" s="472"/>
      <c r="S12" s="471"/>
    </row>
    <row r="13" spans="1:19" s="28" customFormat="1" ht="20.100000000000001" customHeight="1">
      <c r="A13" s="288" t="s">
        <v>99</v>
      </c>
      <c r="B13" s="470">
        <v>0</v>
      </c>
      <c r="C13" s="471">
        <v>0</v>
      </c>
      <c r="D13" s="470">
        <v>0</v>
      </c>
      <c r="E13" s="470">
        <v>0</v>
      </c>
      <c r="F13" s="470">
        <v>0</v>
      </c>
      <c r="G13" s="471">
        <v>0</v>
      </c>
      <c r="H13" s="472">
        <v>3</v>
      </c>
      <c r="I13" s="471">
        <v>78.622106000000002</v>
      </c>
      <c r="J13" s="472">
        <v>17</v>
      </c>
      <c r="K13" s="472">
        <v>1</v>
      </c>
      <c r="L13" s="472">
        <v>18</v>
      </c>
      <c r="M13" s="471">
        <v>3458.16</v>
      </c>
      <c r="N13" s="472">
        <v>3</v>
      </c>
      <c r="O13" s="471">
        <v>78.622106000000002</v>
      </c>
      <c r="P13" s="472">
        <v>17</v>
      </c>
      <c r="Q13" s="472">
        <v>1</v>
      </c>
      <c r="R13" s="472">
        <v>18</v>
      </c>
      <c r="S13" s="471">
        <v>3458.16</v>
      </c>
    </row>
    <row r="14" spans="1:19" s="29" customFormat="1" ht="20.100000000000001" customHeight="1">
      <c r="A14" s="288" t="s">
        <v>224</v>
      </c>
      <c r="B14" s="470">
        <v>0</v>
      </c>
      <c r="C14" s="471">
        <v>0</v>
      </c>
      <c r="D14" s="470">
        <v>0</v>
      </c>
      <c r="E14" s="470">
        <v>0</v>
      </c>
      <c r="F14" s="470">
        <v>0</v>
      </c>
      <c r="G14" s="471">
        <v>0</v>
      </c>
      <c r="H14" s="472">
        <v>0</v>
      </c>
      <c r="I14" s="471">
        <v>0</v>
      </c>
      <c r="J14" s="472">
        <v>0</v>
      </c>
      <c r="K14" s="472">
        <v>0</v>
      </c>
      <c r="L14" s="472">
        <v>0</v>
      </c>
      <c r="M14" s="471">
        <v>0</v>
      </c>
      <c r="N14" s="472">
        <v>0</v>
      </c>
      <c r="O14" s="471">
        <v>0</v>
      </c>
      <c r="P14" s="472">
        <v>0</v>
      </c>
      <c r="Q14" s="472">
        <v>0</v>
      </c>
      <c r="R14" s="472">
        <v>0</v>
      </c>
      <c r="S14" s="471">
        <v>0</v>
      </c>
    </row>
    <row r="15" spans="1:19" s="29" customFormat="1" ht="20.100000000000001" customHeight="1">
      <c r="A15" s="288" t="s">
        <v>772</v>
      </c>
      <c r="B15" s="470">
        <v>0</v>
      </c>
      <c r="C15" s="471">
        <v>0</v>
      </c>
      <c r="D15" s="470">
        <v>0</v>
      </c>
      <c r="E15" s="470">
        <v>0</v>
      </c>
      <c r="F15" s="470">
        <v>0</v>
      </c>
      <c r="G15" s="471">
        <v>0</v>
      </c>
      <c r="H15" s="472">
        <v>0</v>
      </c>
      <c r="I15" s="471">
        <v>0</v>
      </c>
      <c r="J15" s="472">
        <v>0</v>
      </c>
      <c r="K15" s="472">
        <v>0</v>
      </c>
      <c r="L15" s="472">
        <v>0</v>
      </c>
      <c r="M15" s="471">
        <v>0</v>
      </c>
      <c r="N15" s="472">
        <v>0</v>
      </c>
      <c r="O15" s="471">
        <v>0</v>
      </c>
      <c r="P15" s="472">
        <v>0</v>
      </c>
      <c r="Q15" s="472">
        <v>0</v>
      </c>
      <c r="R15" s="472">
        <v>0</v>
      </c>
      <c r="S15" s="471">
        <v>0</v>
      </c>
    </row>
    <row r="16" spans="1:19" ht="20.100000000000001" customHeight="1">
      <c r="A16" s="288" t="s">
        <v>757</v>
      </c>
      <c r="B16" s="470">
        <v>0</v>
      </c>
      <c r="C16" s="471">
        <v>0</v>
      </c>
      <c r="D16" s="470">
        <v>0</v>
      </c>
      <c r="E16" s="470">
        <v>0</v>
      </c>
      <c r="F16" s="470">
        <v>0</v>
      </c>
      <c r="G16" s="471">
        <v>0</v>
      </c>
      <c r="H16" s="472">
        <v>0</v>
      </c>
      <c r="I16" s="471">
        <v>0</v>
      </c>
      <c r="J16" s="472">
        <v>0</v>
      </c>
      <c r="K16" s="472">
        <v>0</v>
      </c>
      <c r="L16" s="472">
        <v>0</v>
      </c>
      <c r="M16" s="471">
        <v>0</v>
      </c>
      <c r="N16" s="472">
        <v>0</v>
      </c>
      <c r="O16" s="471">
        <v>0</v>
      </c>
      <c r="P16" s="472">
        <v>0</v>
      </c>
      <c r="Q16" s="472">
        <v>0</v>
      </c>
      <c r="R16" s="472">
        <v>0</v>
      </c>
      <c r="S16" s="471">
        <v>0</v>
      </c>
    </row>
    <row r="17" spans="1:19" s="30" customFormat="1" ht="20.100000000000001" customHeight="1">
      <c r="A17" s="288" t="s">
        <v>10</v>
      </c>
      <c r="B17" s="470">
        <v>2</v>
      </c>
      <c r="C17" s="471">
        <v>28</v>
      </c>
      <c r="D17" s="470">
        <v>10</v>
      </c>
      <c r="E17" s="470">
        <v>10</v>
      </c>
      <c r="F17" s="470">
        <v>20</v>
      </c>
      <c r="G17" s="471">
        <v>146</v>
      </c>
      <c r="H17" s="472">
        <v>0</v>
      </c>
      <c r="I17" s="471">
        <v>0</v>
      </c>
      <c r="J17" s="472">
        <v>0</v>
      </c>
      <c r="K17" s="472">
        <v>0</v>
      </c>
      <c r="L17" s="472">
        <v>0</v>
      </c>
      <c r="M17" s="471">
        <v>0</v>
      </c>
      <c r="N17" s="472">
        <v>2</v>
      </c>
      <c r="O17" s="471">
        <v>28</v>
      </c>
      <c r="P17" s="472">
        <v>10</v>
      </c>
      <c r="Q17" s="472">
        <v>10</v>
      </c>
      <c r="R17" s="472">
        <v>20</v>
      </c>
      <c r="S17" s="471">
        <v>146</v>
      </c>
    </row>
    <row r="18" spans="1:19" ht="20.100000000000001" customHeight="1">
      <c r="A18" s="288" t="s">
        <v>14</v>
      </c>
      <c r="B18" s="470">
        <v>0</v>
      </c>
      <c r="C18" s="471">
        <v>0</v>
      </c>
      <c r="D18" s="470">
        <v>0</v>
      </c>
      <c r="E18" s="470">
        <v>0</v>
      </c>
      <c r="F18" s="470">
        <v>0</v>
      </c>
      <c r="G18" s="471">
        <v>0</v>
      </c>
      <c r="H18" s="472">
        <v>4</v>
      </c>
      <c r="I18" s="471">
        <v>2029.5</v>
      </c>
      <c r="J18" s="472">
        <v>91</v>
      </c>
      <c r="K18" s="472">
        <v>50</v>
      </c>
      <c r="L18" s="472">
        <v>141</v>
      </c>
      <c r="M18" s="471">
        <v>6306.33</v>
      </c>
      <c r="N18" s="472">
        <v>4</v>
      </c>
      <c r="O18" s="471">
        <v>2029.5</v>
      </c>
      <c r="P18" s="472">
        <v>91</v>
      </c>
      <c r="Q18" s="472">
        <v>50</v>
      </c>
      <c r="R18" s="472">
        <v>141</v>
      </c>
      <c r="S18" s="471">
        <v>6306.33</v>
      </c>
    </row>
    <row r="19" spans="1:19" ht="20.100000000000001" customHeight="1">
      <c r="A19" s="288" t="s">
        <v>727</v>
      </c>
      <c r="B19" s="470">
        <v>0</v>
      </c>
      <c r="C19" s="471">
        <v>0</v>
      </c>
      <c r="D19" s="470">
        <v>0</v>
      </c>
      <c r="E19" s="470">
        <v>0</v>
      </c>
      <c r="F19" s="470">
        <v>0</v>
      </c>
      <c r="G19" s="471">
        <v>0</v>
      </c>
      <c r="H19" s="472">
        <v>1</v>
      </c>
      <c r="I19" s="471">
        <v>65.510000000000005</v>
      </c>
      <c r="J19" s="472">
        <v>9</v>
      </c>
      <c r="K19" s="472">
        <v>31</v>
      </c>
      <c r="L19" s="472">
        <v>40</v>
      </c>
      <c r="M19" s="471">
        <v>84.41</v>
      </c>
      <c r="N19" s="472">
        <v>1</v>
      </c>
      <c r="O19" s="471">
        <v>65.510000000000005</v>
      </c>
      <c r="P19" s="472">
        <v>9</v>
      </c>
      <c r="Q19" s="472">
        <v>31</v>
      </c>
      <c r="R19" s="472">
        <v>40</v>
      </c>
      <c r="S19" s="471">
        <v>84.41</v>
      </c>
    </row>
    <row r="20" spans="1:19" ht="20.100000000000001" customHeight="1">
      <c r="A20" s="288" t="s">
        <v>28</v>
      </c>
      <c r="B20" s="470">
        <v>0</v>
      </c>
      <c r="C20" s="471">
        <v>0</v>
      </c>
      <c r="D20" s="470">
        <v>0</v>
      </c>
      <c r="E20" s="470">
        <v>0</v>
      </c>
      <c r="F20" s="470">
        <v>0</v>
      </c>
      <c r="G20" s="471">
        <v>0</v>
      </c>
      <c r="H20" s="472">
        <v>8</v>
      </c>
      <c r="I20" s="471">
        <v>501.09999999999997</v>
      </c>
      <c r="J20" s="472">
        <v>258</v>
      </c>
      <c r="K20" s="472">
        <v>170</v>
      </c>
      <c r="L20" s="472">
        <v>428</v>
      </c>
      <c r="M20" s="471">
        <v>2844.39</v>
      </c>
      <c r="N20" s="472">
        <v>8</v>
      </c>
      <c r="O20" s="471">
        <v>501.09999999999997</v>
      </c>
      <c r="P20" s="472">
        <v>258</v>
      </c>
      <c r="Q20" s="472">
        <v>170</v>
      </c>
      <c r="R20" s="472">
        <v>428</v>
      </c>
      <c r="S20" s="471">
        <v>2844.39</v>
      </c>
    </row>
    <row r="21" spans="1:19" ht="20.100000000000001" customHeight="1">
      <c r="A21" s="288" t="s">
        <v>103</v>
      </c>
      <c r="B21" s="470">
        <v>0</v>
      </c>
      <c r="C21" s="471">
        <v>0</v>
      </c>
      <c r="D21" s="470">
        <v>0</v>
      </c>
      <c r="E21" s="470">
        <v>0</v>
      </c>
      <c r="F21" s="470">
        <v>0</v>
      </c>
      <c r="G21" s="471">
        <v>0</v>
      </c>
      <c r="H21" s="472">
        <v>1</v>
      </c>
      <c r="I21" s="471">
        <v>21.163</v>
      </c>
      <c r="J21" s="472">
        <v>8</v>
      </c>
      <c r="K21" s="472">
        <v>0</v>
      </c>
      <c r="L21" s="472">
        <v>8</v>
      </c>
      <c r="M21" s="471">
        <v>191</v>
      </c>
      <c r="N21" s="472">
        <v>1</v>
      </c>
      <c r="O21" s="471">
        <v>21.163</v>
      </c>
      <c r="P21" s="472">
        <v>8</v>
      </c>
      <c r="Q21" s="472">
        <v>0</v>
      </c>
      <c r="R21" s="472">
        <v>8</v>
      </c>
      <c r="S21" s="471">
        <v>191</v>
      </c>
    </row>
    <row r="22" spans="1:19" ht="20.100000000000001" customHeight="1">
      <c r="A22" s="288" t="s">
        <v>773</v>
      </c>
      <c r="B22" s="470">
        <v>0</v>
      </c>
      <c r="C22" s="471">
        <v>0</v>
      </c>
      <c r="D22" s="470">
        <v>0</v>
      </c>
      <c r="E22" s="470">
        <v>0</v>
      </c>
      <c r="F22" s="470">
        <v>0</v>
      </c>
      <c r="G22" s="471">
        <v>0</v>
      </c>
      <c r="H22" s="472">
        <v>0</v>
      </c>
      <c r="I22" s="470">
        <v>0</v>
      </c>
      <c r="J22" s="472">
        <v>0</v>
      </c>
      <c r="K22" s="472">
        <v>0</v>
      </c>
      <c r="L22" s="472">
        <v>0</v>
      </c>
      <c r="M22" s="471">
        <v>0</v>
      </c>
      <c r="N22" s="472">
        <v>0</v>
      </c>
      <c r="O22" s="471">
        <v>0</v>
      </c>
      <c r="P22" s="472">
        <v>0</v>
      </c>
      <c r="Q22" s="472">
        <v>0</v>
      </c>
      <c r="R22" s="472">
        <v>0</v>
      </c>
      <c r="S22" s="471">
        <v>0</v>
      </c>
    </row>
    <row r="23" spans="1:19" ht="20.100000000000001" customHeight="1">
      <c r="A23" s="288" t="s">
        <v>769</v>
      </c>
      <c r="B23" s="470">
        <v>0</v>
      </c>
      <c r="C23" s="471">
        <v>0</v>
      </c>
      <c r="D23" s="470">
        <v>0</v>
      </c>
      <c r="E23" s="470">
        <v>0</v>
      </c>
      <c r="F23" s="470">
        <v>0</v>
      </c>
      <c r="G23" s="471">
        <v>0</v>
      </c>
      <c r="H23" s="472">
        <v>0</v>
      </c>
      <c r="I23" s="470">
        <v>0</v>
      </c>
      <c r="J23" s="472">
        <v>0</v>
      </c>
      <c r="K23" s="472">
        <v>0</v>
      </c>
      <c r="L23" s="472">
        <v>0</v>
      </c>
      <c r="M23" s="471">
        <v>0</v>
      </c>
      <c r="N23" s="472">
        <v>0</v>
      </c>
      <c r="O23" s="471">
        <v>0</v>
      </c>
      <c r="P23" s="472">
        <v>0</v>
      </c>
      <c r="Q23" s="472">
        <v>0</v>
      </c>
      <c r="R23" s="472">
        <v>0</v>
      </c>
      <c r="S23" s="471">
        <v>0</v>
      </c>
    </row>
    <row r="24" spans="1:19" ht="20.100000000000001" customHeight="1">
      <c r="A24" s="288" t="s">
        <v>2</v>
      </c>
      <c r="B24" s="470">
        <v>0</v>
      </c>
      <c r="C24" s="471">
        <v>0</v>
      </c>
      <c r="D24" s="470">
        <v>0</v>
      </c>
      <c r="E24" s="470">
        <v>0</v>
      </c>
      <c r="F24" s="470">
        <v>0</v>
      </c>
      <c r="G24" s="471">
        <v>0</v>
      </c>
      <c r="H24" s="472">
        <v>2</v>
      </c>
      <c r="I24" s="470">
        <v>1813.02</v>
      </c>
      <c r="J24" s="472">
        <v>20</v>
      </c>
      <c r="K24" s="472">
        <v>2</v>
      </c>
      <c r="L24" s="472">
        <v>22</v>
      </c>
      <c r="M24" s="471">
        <v>152220.864</v>
      </c>
      <c r="N24" s="472">
        <v>2</v>
      </c>
      <c r="O24" s="471">
        <v>1813.02</v>
      </c>
      <c r="P24" s="472">
        <v>20</v>
      </c>
      <c r="Q24" s="472">
        <v>2</v>
      </c>
      <c r="R24" s="472">
        <v>22</v>
      </c>
      <c r="S24" s="471">
        <v>152220.864</v>
      </c>
    </row>
    <row r="25" spans="1:19" ht="20.100000000000001" customHeight="1">
      <c r="A25" s="288" t="s">
        <v>770</v>
      </c>
      <c r="B25" s="470">
        <v>0</v>
      </c>
      <c r="C25" s="471">
        <v>0</v>
      </c>
      <c r="D25" s="470">
        <v>0</v>
      </c>
      <c r="E25" s="470">
        <v>0</v>
      </c>
      <c r="F25" s="470">
        <v>0</v>
      </c>
      <c r="G25" s="471">
        <v>0</v>
      </c>
      <c r="H25" s="472">
        <v>3</v>
      </c>
      <c r="I25" s="470">
        <v>18.5</v>
      </c>
      <c r="J25" s="472">
        <v>13</v>
      </c>
      <c r="K25" s="472">
        <v>0</v>
      </c>
      <c r="L25" s="472">
        <v>13</v>
      </c>
      <c r="M25" s="471">
        <v>671.5</v>
      </c>
      <c r="N25" s="472">
        <v>3</v>
      </c>
      <c r="O25" s="471">
        <v>18.5</v>
      </c>
      <c r="P25" s="472">
        <v>13</v>
      </c>
      <c r="Q25" s="472">
        <v>0</v>
      </c>
      <c r="R25" s="472">
        <v>13</v>
      </c>
      <c r="S25" s="471">
        <v>671.5</v>
      </c>
    </row>
    <row r="26" spans="1:19" ht="20.100000000000001" customHeight="1">
      <c r="A26" s="755" t="s">
        <v>726</v>
      </c>
      <c r="B26" s="756">
        <v>0</v>
      </c>
      <c r="C26" s="699">
        <v>0</v>
      </c>
      <c r="D26" s="756">
        <v>0</v>
      </c>
      <c r="E26" s="756">
        <v>0</v>
      </c>
      <c r="F26" s="756">
        <v>0</v>
      </c>
      <c r="G26" s="699">
        <v>0</v>
      </c>
      <c r="H26" s="698">
        <v>2</v>
      </c>
      <c r="I26" s="756">
        <v>7371.9</v>
      </c>
      <c r="J26" s="698">
        <v>3</v>
      </c>
      <c r="K26" s="698">
        <v>0</v>
      </c>
      <c r="L26" s="698">
        <v>3</v>
      </c>
      <c r="M26" s="699">
        <v>530775.40599999996</v>
      </c>
      <c r="N26" s="698">
        <v>2</v>
      </c>
      <c r="O26" s="699">
        <v>7371.9</v>
      </c>
      <c r="P26" s="698">
        <v>3</v>
      </c>
      <c r="Q26" s="698">
        <v>0</v>
      </c>
      <c r="R26" s="698">
        <v>3</v>
      </c>
      <c r="S26" s="699">
        <v>530775.40599999996</v>
      </c>
    </row>
    <row r="27" spans="1:19" ht="20.100000000000001" customHeight="1">
      <c r="A27" s="288" t="s">
        <v>730</v>
      </c>
      <c r="B27" s="470">
        <v>0</v>
      </c>
      <c r="C27" s="471">
        <v>0</v>
      </c>
      <c r="D27" s="470">
        <v>0</v>
      </c>
      <c r="E27" s="470">
        <v>0</v>
      </c>
      <c r="F27" s="470">
        <v>0</v>
      </c>
      <c r="G27" s="471">
        <v>0</v>
      </c>
      <c r="H27" s="472">
        <v>0</v>
      </c>
      <c r="I27" s="470">
        <v>0</v>
      </c>
      <c r="J27" s="472">
        <v>0</v>
      </c>
      <c r="K27" s="472">
        <v>0</v>
      </c>
      <c r="L27" s="472">
        <v>0</v>
      </c>
      <c r="M27" s="471">
        <v>0</v>
      </c>
      <c r="N27" s="472">
        <v>0</v>
      </c>
      <c r="O27" s="471">
        <v>0</v>
      </c>
      <c r="P27" s="472">
        <v>0</v>
      </c>
      <c r="Q27" s="472">
        <v>0</v>
      </c>
      <c r="R27" s="472">
        <v>0</v>
      </c>
      <c r="S27" s="471">
        <v>0</v>
      </c>
    </row>
    <row r="28" spans="1:19" ht="20.100000000000001" customHeight="1">
      <c r="A28" s="288" t="s">
        <v>774</v>
      </c>
      <c r="B28" s="470">
        <v>0</v>
      </c>
      <c r="C28" s="471">
        <v>0</v>
      </c>
      <c r="D28" s="470">
        <v>0</v>
      </c>
      <c r="E28" s="470">
        <v>0</v>
      </c>
      <c r="F28" s="470">
        <v>0</v>
      </c>
      <c r="G28" s="471">
        <v>0</v>
      </c>
      <c r="H28" s="472">
        <v>0</v>
      </c>
      <c r="I28" s="470">
        <v>0</v>
      </c>
      <c r="J28" s="472">
        <v>0</v>
      </c>
      <c r="K28" s="472">
        <v>0</v>
      </c>
      <c r="L28" s="472">
        <v>0</v>
      </c>
      <c r="M28" s="471">
        <v>0</v>
      </c>
      <c r="N28" s="472">
        <v>0</v>
      </c>
      <c r="O28" s="471">
        <v>0</v>
      </c>
      <c r="P28" s="472">
        <v>0</v>
      </c>
      <c r="Q28" s="472">
        <v>0</v>
      </c>
      <c r="R28" s="472">
        <v>0</v>
      </c>
      <c r="S28" s="471">
        <v>0</v>
      </c>
    </row>
    <row r="29" spans="1:19" ht="20.100000000000001" customHeight="1">
      <c r="A29" s="271" t="s">
        <v>215</v>
      </c>
      <c r="B29" s="470"/>
      <c r="C29" s="471"/>
      <c r="D29" s="473"/>
      <c r="E29" s="473"/>
      <c r="F29" s="473"/>
      <c r="G29" s="471"/>
      <c r="H29" s="472"/>
      <c r="I29" s="471"/>
      <c r="J29" s="472"/>
      <c r="K29" s="472"/>
      <c r="L29" s="472"/>
      <c r="M29" s="471"/>
      <c r="N29" s="472"/>
      <c r="O29" s="471"/>
      <c r="P29" s="472"/>
      <c r="Q29" s="472"/>
      <c r="R29" s="472"/>
      <c r="S29" s="471"/>
    </row>
    <row r="30" spans="1:19" ht="20.100000000000001" customHeight="1">
      <c r="A30" s="270" t="s">
        <v>741</v>
      </c>
      <c r="B30" s="474">
        <v>1</v>
      </c>
      <c r="C30" s="471">
        <v>15</v>
      </c>
      <c r="D30" s="474">
        <v>4</v>
      </c>
      <c r="E30" s="474">
        <v>1</v>
      </c>
      <c r="F30" s="474">
        <v>5</v>
      </c>
      <c r="G30" s="471">
        <v>53</v>
      </c>
      <c r="H30" s="472">
        <v>1</v>
      </c>
      <c r="I30" s="471">
        <v>10</v>
      </c>
      <c r="J30" s="472">
        <v>2</v>
      </c>
      <c r="K30" s="472">
        <v>0</v>
      </c>
      <c r="L30" s="472">
        <v>2</v>
      </c>
      <c r="M30" s="471">
        <v>200</v>
      </c>
      <c r="N30" s="472">
        <v>2</v>
      </c>
      <c r="O30" s="471">
        <v>25</v>
      </c>
      <c r="P30" s="472">
        <v>6</v>
      </c>
      <c r="Q30" s="472">
        <v>1</v>
      </c>
      <c r="R30" s="472">
        <v>7</v>
      </c>
      <c r="S30" s="471">
        <v>253</v>
      </c>
    </row>
    <row r="31" spans="1:19" ht="20.100000000000001" customHeight="1">
      <c r="A31" s="288" t="s">
        <v>19</v>
      </c>
      <c r="B31" s="470">
        <v>0</v>
      </c>
      <c r="C31" s="471">
        <v>0</v>
      </c>
      <c r="D31" s="470">
        <v>0</v>
      </c>
      <c r="E31" s="470">
        <v>0</v>
      </c>
      <c r="F31" s="470">
        <v>0</v>
      </c>
      <c r="G31" s="471">
        <v>0</v>
      </c>
      <c r="H31" s="472">
        <v>0</v>
      </c>
      <c r="I31" s="471">
        <v>0</v>
      </c>
      <c r="J31" s="472">
        <v>0</v>
      </c>
      <c r="K31" s="472">
        <v>0</v>
      </c>
      <c r="L31" s="472">
        <v>0</v>
      </c>
      <c r="M31" s="471">
        <v>0</v>
      </c>
      <c r="N31" s="472">
        <v>0</v>
      </c>
      <c r="O31" s="471">
        <v>0</v>
      </c>
      <c r="P31" s="472">
        <v>0</v>
      </c>
      <c r="Q31" s="472">
        <v>0</v>
      </c>
      <c r="R31" s="472">
        <v>0</v>
      </c>
      <c r="S31" s="471">
        <v>0</v>
      </c>
    </row>
    <row r="32" spans="1:19" ht="20.100000000000001" customHeight="1">
      <c r="A32" s="288" t="s">
        <v>6</v>
      </c>
      <c r="B32" s="470">
        <v>0</v>
      </c>
      <c r="C32" s="471">
        <v>0</v>
      </c>
      <c r="D32" s="470">
        <v>0</v>
      </c>
      <c r="E32" s="470">
        <v>0</v>
      </c>
      <c r="F32" s="470">
        <v>0</v>
      </c>
      <c r="G32" s="471">
        <v>0</v>
      </c>
      <c r="H32" s="472">
        <v>17</v>
      </c>
      <c r="I32" s="471">
        <v>1175.9984010000001</v>
      </c>
      <c r="J32" s="472">
        <v>248</v>
      </c>
      <c r="K32" s="472">
        <v>269</v>
      </c>
      <c r="L32" s="472">
        <v>517</v>
      </c>
      <c r="M32" s="471">
        <v>6406.54</v>
      </c>
      <c r="N32" s="472">
        <v>17</v>
      </c>
      <c r="O32" s="471">
        <v>1175.9984010000001</v>
      </c>
      <c r="P32" s="472">
        <v>248</v>
      </c>
      <c r="Q32" s="472">
        <v>269</v>
      </c>
      <c r="R32" s="472">
        <v>517</v>
      </c>
      <c r="S32" s="471">
        <v>6406.54</v>
      </c>
    </row>
    <row r="33" spans="1:19" ht="20.100000000000001" customHeight="1">
      <c r="A33" s="288" t="s">
        <v>743</v>
      </c>
      <c r="B33" s="470">
        <v>0</v>
      </c>
      <c r="C33" s="471">
        <v>0</v>
      </c>
      <c r="D33" s="470">
        <v>0</v>
      </c>
      <c r="E33" s="470">
        <v>0</v>
      </c>
      <c r="F33" s="470">
        <v>0</v>
      </c>
      <c r="G33" s="471">
        <v>0</v>
      </c>
      <c r="H33" s="472">
        <v>0</v>
      </c>
      <c r="I33" s="471">
        <v>0</v>
      </c>
      <c r="J33" s="472">
        <v>0</v>
      </c>
      <c r="K33" s="472">
        <v>0</v>
      </c>
      <c r="L33" s="472">
        <v>0</v>
      </c>
      <c r="M33" s="471">
        <v>0</v>
      </c>
      <c r="N33" s="472">
        <v>0</v>
      </c>
      <c r="O33" s="471">
        <v>0</v>
      </c>
      <c r="P33" s="472">
        <v>0</v>
      </c>
      <c r="Q33" s="472">
        <v>0</v>
      </c>
      <c r="R33" s="472">
        <v>0</v>
      </c>
      <c r="S33" s="471">
        <v>0</v>
      </c>
    </row>
    <row r="34" spans="1:19" ht="20.100000000000001" customHeight="1">
      <c r="A34" s="288" t="s">
        <v>0</v>
      </c>
      <c r="B34" s="470">
        <v>0</v>
      </c>
      <c r="C34" s="471">
        <v>0</v>
      </c>
      <c r="D34" s="470">
        <v>0</v>
      </c>
      <c r="E34" s="470">
        <v>0</v>
      </c>
      <c r="F34" s="470">
        <v>0</v>
      </c>
      <c r="G34" s="471">
        <v>0</v>
      </c>
      <c r="H34" s="472">
        <v>9</v>
      </c>
      <c r="I34" s="471">
        <v>1081.3136890000001</v>
      </c>
      <c r="J34" s="472">
        <v>260</v>
      </c>
      <c r="K34" s="472">
        <v>84</v>
      </c>
      <c r="L34" s="472">
        <v>344</v>
      </c>
      <c r="M34" s="471">
        <v>9603.32</v>
      </c>
      <c r="N34" s="472">
        <v>9</v>
      </c>
      <c r="O34" s="471">
        <v>1081.3136890000001</v>
      </c>
      <c r="P34" s="472">
        <v>260</v>
      </c>
      <c r="Q34" s="472">
        <v>84</v>
      </c>
      <c r="R34" s="472">
        <v>344</v>
      </c>
      <c r="S34" s="471">
        <v>9603.32</v>
      </c>
    </row>
    <row r="35" spans="1:19" ht="20.100000000000001" customHeight="1">
      <c r="A35" s="271" t="s">
        <v>216</v>
      </c>
      <c r="B35" s="470"/>
      <c r="C35" s="471"/>
      <c r="D35" s="471"/>
      <c r="E35" s="471"/>
      <c r="F35" s="471"/>
      <c r="G35" s="471"/>
      <c r="H35" s="472"/>
      <c r="I35" s="471"/>
      <c r="J35" s="472"/>
      <c r="K35" s="472"/>
      <c r="L35" s="472"/>
      <c r="M35" s="471"/>
      <c r="N35" s="472"/>
      <c r="O35" s="471"/>
      <c r="P35" s="472"/>
      <c r="Q35" s="472"/>
      <c r="R35" s="472"/>
      <c r="S35" s="471"/>
    </row>
    <row r="36" spans="1:19" ht="20.100000000000001" customHeight="1">
      <c r="A36" s="288" t="s">
        <v>81</v>
      </c>
      <c r="B36" s="470">
        <v>0</v>
      </c>
      <c r="C36" s="471">
        <v>0</v>
      </c>
      <c r="D36" s="470">
        <v>0</v>
      </c>
      <c r="E36" s="470">
        <v>0</v>
      </c>
      <c r="F36" s="470">
        <v>0</v>
      </c>
      <c r="G36" s="471">
        <v>0</v>
      </c>
      <c r="H36" s="472">
        <v>1</v>
      </c>
      <c r="I36" s="471">
        <v>16</v>
      </c>
      <c r="J36" s="472">
        <v>7</v>
      </c>
      <c r="K36" s="472">
        <v>5</v>
      </c>
      <c r="L36" s="472">
        <v>12</v>
      </c>
      <c r="M36" s="471">
        <v>493.45</v>
      </c>
      <c r="N36" s="472">
        <v>1</v>
      </c>
      <c r="O36" s="471">
        <v>16</v>
      </c>
      <c r="P36" s="472">
        <v>7</v>
      </c>
      <c r="Q36" s="472">
        <v>5</v>
      </c>
      <c r="R36" s="472">
        <v>12</v>
      </c>
      <c r="S36" s="471">
        <v>493.45</v>
      </c>
    </row>
    <row r="37" spans="1:19" ht="20.100000000000001" customHeight="1">
      <c r="A37" s="288" t="s">
        <v>98</v>
      </c>
      <c r="B37" s="470">
        <v>0</v>
      </c>
      <c r="C37" s="471">
        <v>0</v>
      </c>
      <c r="D37" s="470">
        <v>0</v>
      </c>
      <c r="E37" s="470">
        <v>0</v>
      </c>
      <c r="F37" s="470">
        <v>0</v>
      </c>
      <c r="G37" s="471">
        <v>0</v>
      </c>
      <c r="H37" s="472">
        <v>4</v>
      </c>
      <c r="I37" s="471">
        <v>125</v>
      </c>
      <c r="J37" s="472">
        <v>34</v>
      </c>
      <c r="K37" s="472">
        <v>10</v>
      </c>
      <c r="L37" s="472">
        <v>44</v>
      </c>
      <c r="M37" s="471">
        <v>1350.7</v>
      </c>
      <c r="N37" s="472">
        <v>4</v>
      </c>
      <c r="O37" s="471">
        <v>125</v>
      </c>
      <c r="P37" s="472">
        <v>34</v>
      </c>
      <c r="Q37" s="472">
        <v>10</v>
      </c>
      <c r="R37" s="472">
        <v>44</v>
      </c>
      <c r="S37" s="471">
        <v>1350.7</v>
      </c>
    </row>
    <row r="38" spans="1:19" ht="20.100000000000001" customHeight="1">
      <c r="A38" s="288" t="s">
        <v>744</v>
      </c>
      <c r="B38" s="470">
        <v>0</v>
      </c>
      <c r="C38" s="471">
        <v>0</v>
      </c>
      <c r="D38" s="470">
        <v>0</v>
      </c>
      <c r="E38" s="470">
        <v>0</v>
      </c>
      <c r="F38" s="470">
        <v>0</v>
      </c>
      <c r="G38" s="471">
        <v>0</v>
      </c>
      <c r="H38" s="472">
        <v>0</v>
      </c>
      <c r="I38" s="471">
        <v>0</v>
      </c>
      <c r="J38" s="472">
        <v>0</v>
      </c>
      <c r="K38" s="472">
        <v>0</v>
      </c>
      <c r="L38" s="472">
        <v>0</v>
      </c>
      <c r="M38" s="471">
        <v>0</v>
      </c>
      <c r="N38" s="472">
        <v>0</v>
      </c>
      <c r="O38" s="471">
        <v>0</v>
      </c>
      <c r="P38" s="472">
        <v>0</v>
      </c>
      <c r="Q38" s="472">
        <v>0</v>
      </c>
      <c r="R38" s="472">
        <v>0</v>
      </c>
      <c r="S38" s="471">
        <v>0</v>
      </c>
    </row>
    <row r="39" spans="1:19" ht="20.100000000000001" customHeight="1">
      <c r="A39" s="288" t="s">
        <v>745</v>
      </c>
      <c r="B39" s="470">
        <v>0</v>
      </c>
      <c r="C39" s="471">
        <v>0</v>
      </c>
      <c r="D39" s="470">
        <v>0</v>
      </c>
      <c r="E39" s="470">
        <v>0</v>
      </c>
      <c r="F39" s="470">
        <v>0</v>
      </c>
      <c r="G39" s="471">
        <v>0</v>
      </c>
      <c r="H39" s="472">
        <v>1</v>
      </c>
      <c r="I39" s="471">
        <v>35</v>
      </c>
      <c r="J39" s="472">
        <v>30</v>
      </c>
      <c r="K39" s="472">
        <v>10</v>
      </c>
      <c r="L39" s="472">
        <v>40</v>
      </c>
      <c r="M39" s="471">
        <v>140</v>
      </c>
      <c r="N39" s="472">
        <v>1</v>
      </c>
      <c r="O39" s="471">
        <v>35</v>
      </c>
      <c r="P39" s="472">
        <v>30</v>
      </c>
      <c r="Q39" s="472">
        <v>10</v>
      </c>
      <c r="R39" s="472">
        <v>40</v>
      </c>
      <c r="S39" s="471">
        <v>140</v>
      </c>
    </row>
    <row r="40" spans="1:19" ht="20.100000000000001" customHeight="1">
      <c r="A40" s="288" t="s">
        <v>45</v>
      </c>
      <c r="B40" s="470">
        <v>0</v>
      </c>
      <c r="C40" s="471">
        <v>0</v>
      </c>
      <c r="D40" s="470">
        <v>0</v>
      </c>
      <c r="E40" s="470">
        <v>0</v>
      </c>
      <c r="F40" s="470">
        <v>0</v>
      </c>
      <c r="G40" s="471">
        <v>0</v>
      </c>
      <c r="H40" s="472">
        <v>7</v>
      </c>
      <c r="I40" s="471">
        <v>281.08999999999997</v>
      </c>
      <c r="J40" s="472">
        <v>46</v>
      </c>
      <c r="K40" s="472">
        <v>15</v>
      </c>
      <c r="L40" s="472">
        <v>61</v>
      </c>
      <c r="M40" s="471">
        <v>10287.25</v>
      </c>
      <c r="N40" s="472">
        <v>7</v>
      </c>
      <c r="O40" s="471">
        <v>281.08999999999997</v>
      </c>
      <c r="P40" s="472">
        <v>46</v>
      </c>
      <c r="Q40" s="472">
        <v>15</v>
      </c>
      <c r="R40" s="472">
        <v>61</v>
      </c>
      <c r="S40" s="471">
        <v>10287.25</v>
      </c>
    </row>
    <row r="41" spans="1:19" ht="20.100000000000001" customHeight="1">
      <c r="A41" s="288" t="s">
        <v>746</v>
      </c>
      <c r="B41" s="470">
        <v>0</v>
      </c>
      <c r="C41" s="471">
        <v>0</v>
      </c>
      <c r="D41" s="470">
        <v>0</v>
      </c>
      <c r="E41" s="470">
        <v>0</v>
      </c>
      <c r="F41" s="470">
        <v>0</v>
      </c>
      <c r="G41" s="471">
        <v>0</v>
      </c>
      <c r="H41" s="472">
        <v>0</v>
      </c>
      <c r="I41" s="471">
        <v>0</v>
      </c>
      <c r="J41" s="472">
        <v>0</v>
      </c>
      <c r="K41" s="472">
        <v>0</v>
      </c>
      <c r="L41" s="472">
        <v>0</v>
      </c>
      <c r="M41" s="471">
        <v>0</v>
      </c>
      <c r="N41" s="472">
        <v>0</v>
      </c>
      <c r="O41" s="471">
        <v>0</v>
      </c>
      <c r="P41" s="472">
        <v>0</v>
      </c>
      <c r="Q41" s="472">
        <v>0</v>
      </c>
      <c r="R41" s="472">
        <v>0</v>
      </c>
      <c r="S41" s="471">
        <v>0</v>
      </c>
    </row>
    <row r="42" spans="1:19" ht="20.100000000000001" customHeight="1">
      <c r="A42" s="288" t="s">
        <v>723</v>
      </c>
      <c r="B42" s="470">
        <v>0</v>
      </c>
      <c r="C42" s="471">
        <v>0</v>
      </c>
      <c r="D42" s="470">
        <v>0</v>
      </c>
      <c r="E42" s="470">
        <v>0</v>
      </c>
      <c r="F42" s="470">
        <v>0</v>
      </c>
      <c r="G42" s="471">
        <v>0</v>
      </c>
      <c r="H42" s="472">
        <v>0</v>
      </c>
      <c r="I42" s="471">
        <v>0</v>
      </c>
      <c r="J42" s="472">
        <v>0</v>
      </c>
      <c r="K42" s="472">
        <v>0</v>
      </c>
      <c r="L42" s="472">
        <v>0</v>
      </c>
      <c r="M42" s="471">
        <v>0</v>
      </c>
      <c r="N42" s="472">
        <v>0</v>
      </c>
      <c r="O42" s="471">
        <v>0</v>
      </c>
      <c r="P42" s="472">
        <v>0</v>
      </c>
      <c r="Q42" s="472">
        <v>0</v>
      </c>
      <c r="R42" s="472">
        <v>0</v>
      </c>
      <c r="S42" s="471">
        <v>0</v>
      </c>
    </row>
    <row r="43" spans="1:19" ht="20.100000000000001" customHeight="1">
      <c r="A43" s="288" t="s">
        <v>722</v>
      </c>
      <c r="B43" s="470">
        <v>0</v>
      </c>
      <c r="C43" s="471">
        <v>0</v>
      </c>
      <c r="D43" s="470">
        <v>0</v>
      </c>
      <c r="E43" s="470">
        <v>0</v>
      </c>
      <c r="F43" s="470">
        <v>0</v>
      </c>
      <c r="G43" s="471">
        <v>0</v>
      </c>
      <c r="H43" s="472">
        <v>0</v>
      </c>
      <c r="I43" s="471">
        <v>0</v>
      </c>
      <c r="J43" s="472">
        <v>0</v>
      </c>
      <c r="K43" s="472">
        <v>0</v>
      </c>
      <c r="L43" s="472">
        <v>0</v>
      </c>
      <c r="M43" s="471">
        <v>0</v>
      </c>
      <c r="N43" s="472">
        <v>0</v>
      </c>
      <c r="O43" s="471">
        <v>0</v>
      </c>
      <c r="P43" s="472">
        <v>0</v>
      </c>
      <c r="Q43" s="472">
        <v>0</v>
      </c>
      <c r="R43" s="472">
        <v>0</v>
      </c>
      <c r="S43" s="471">
        <v>0</v>
      </c>
    </row>
    <row r="44" spans="1:19" ht="20.100000000000001" customHeight="1">
      <c r="A44" s="288" t="s">
        <v>766</v>
      </c>
      <c r="B44" s="470">
        <v>0</v>
      </c>
      <c r="C44" s="471">
        <v>0</v>
      </c>
      <c r="D44" s="470">
        <v>0</v>
      </c>
      <c r="E44" s="470">
        <v>0</v>
      </c>
      <c r="F44" s="470">
        <v>0</v>
      </c>
      <c r="G44" s="471">
        <v>0</v>
      </c>
      <c r="H44" s="472">
        <v>0</v>
      </c>
      <c r="I44" s="471">
        <v>0</v>
      </c>
      <c r="J44" s="472">
        <v>0</v>
      </c>
      <c r="K44" s="472">
        <v>0</v>
      </c>
      <c r="L44" s="472">
        <v>0</v>
      </c>
      <c r="M44" s="471">
        <v>0</v>
      </c>
      <c r="N44" s="472">
        <v>0</v>
      </c>
      <c r="O44" s="471">
        <v>0</v>
      </c>
      <c r="P44" s="472">
        <v>0</v>
      </c>
      <c r="Q44" s="472">
        <v>0</v>
      </c>
      <c r="R44" s="472">
        <v>0</v>
      </c>
      <c r="S44" s="471">
        <v>0</v>
      </c>
    </row>
    <row r="45" spans="1:19" ht="20.100000000000001" customHeight="1">
      <c r="A45" s="288" t="s">
        <v>728</v>
      </c>
      <c r="B45" s="470">
        <v>0</v>
      </c>
      <c r="C45" s="471">
        <v>0</v>
      </c>
      <c r="D45" s="470">
        <v>0</v>
      </c>
      <c r="E45" s="470">
        <v>0</v>
      </c>
      <c r="F45" s="470">
        <v>0</v>
      </c>
      <c r="G45" s="471">
        <v>0</v>
      </c>
      <c r="H45" s="472">
        <v>1</v>
      </c>
      <c r="I45" s="471">
        <v>4</v>
      </c>
      <c r="J45" s="472">
        <v>4</v>
      </c>
      <c r="K45" s="472">
        <v>0</v>
      </c>
      <c r="L45" s="472">
        <v>4</v>
      </c>
      <c r="M45" s="471">
        <v>147</v>
      </c>
      <c r="N45" s="472">
        <v>1</v>
      </c>
      <c r="O45" s="471">
        <v>4</v>
      </c>
      <c r="P45" s="472">
        <v>4</v>
      </c>
      <c r="Q45" s="472">
        <v>0</v>
      </c>
      <c r="R45" s="472">
        <v>4</v>
      </c>
      <c r="S45" s="471">
        <v>147</v>
      </c>
    </row>
    <row r="46" spans="1:19" ht="20.100000000000001" customHeight="1">
      <c r="A46" s="288" t="s">
        <v>75</v>
      </c>
      <c r="B46" s="470">
        <v>0</v>
      </c>
      <c r="C46" s="471">
        <v>0</v>
      </c>
      <c r="D46" s="470">
        <v>0</v>
      </c>
      <c r="E46" s="470">
        <v>0</v>
      </c>
      <c r="F46" s="470">
        <v>0</v>
      </c>
      <c r="G46" s="471">
        <v>0</v>
      </c>
      <c r="H46" s="472">
        <v>0</v>
      </c>
      <c r="I46" s="471">
        <v>0</v>
      </c>
      <c r="J46" s="472">
        <v>0</v>
      </c>
      <c r="K46" s="472">
        <v>0</v>
      </c>
      <c r="L46" s="472">
        <v>0</v>
      </c>
      <c r="M46" s="471">
        <v>0</v>
      </c>
      <c r="N46" s="472">
        <v>0</v>
      </c>
      <c r="O46" s="471">
        <v>0</v>
      </c>
      <c r="P46" s="472">
        <v>0</v>
      </c>
      <c r="Q46" s="472">
        <v>0</v>
      </c>
      <c r="R46" s="472">
        <v>0</v>
      </c>
      <c r="S46" s="471">
        <v>0</v>
      </c>
    </row>
    <row r="47" spans="1:19" ht="20.100000000000001" customHeight="1">
      <c r="A47" s="288" t="s">
        <v>768</v>
      </c>
      <c r="B47" s="470">
        <v>0</v>
      </c>
      <c r="C47" s="471">
        <v>0</v>
      </c>
      <c r="D47" s="470">
        <v>0</v>
      </c>
      <c r="E47" s="470">
        <v>0</v>
      </c>
      <c r="F47" s="470">
        <v>0</v>
      </c>
      <c r="G47" s="471">
        <v>0</v>
      </c>
      <c r="H47" s="472">
        <v>0</v>
      </c>
      <c r="I47" s="471">
        <v>0</v>
      </c>
      <c r="J47" s="472">
        <v>0</v>
      </c>
      <c r="K47" s="472">
        <v>0</v>
      </c>
      <c r="L47" s="472">
        <v>0</v>
      </c>
      <c r="M47" s="471">
        <v>0</v>
      </c>
      <c r="N47" s="472">
        <v>0</v>
      </c>
      <c r="O47" s="471">
        <v>0</v>
      </c>
      <c r="P47" s="472">
        <v>0</v>
      </c>
      <c r="Q47" s="472">
        <v>0</v>
      </c>
      <c r="R47" s="472">
        <v>0</v>
      </c>
      <c r="S47" s="471">
        <v>0</v>
      </c>
    </row>
    <row r="48" spans="1:19" ht="20.100000000000001" customHeight="1">
      <c r="A48" s="288" t="s">
        <v>721</v>
      </c>
      <c r="B48" s="289">
        <v>0</v>
      </c>
      <c r="C48" s="471">
        <v>0</v>
      </c>
      <c r="D48" s="470">
        <v>0</v>
      </c>
      <c r="E48" s="470">
        <v>0</v>
      </c>
      <c r="F48" s="470">
        <v>0</v>
      </c>
      <c r="G48" s="471">
        <v>0</v>
      </c>
      <c r="H48" s="472">
        <v>1</v>
      </c>
      <c r="I48" s="471">
        <v>14.5</v>
      </c>
      <c r="J48" s="472">
        <v>5</v>
      </c>
      <c r="K48" s="472">
        <v>0</v>
      </c>
      <c r="L48" s="472">
        <v>5</v>
      </c>
      <c r="M48" s="471">
        <v>174.13</v>
      </c>
      <c r="N48" s="472">
        <v>1</v>
      </c>
      <c r="O48" s="471">
        <v>14.5</v>
      </c>
      <c r="P48" s="472">
        <v>5</v>
      </c>
      <c r="Q48" s="472">
        <v>0</v>
      </c>
      <c r="R48" s="472">
        <v>5</v>
      </c>
      <c r="S48" s="471">
        <v>174.13</v>
      </c>
    </row>
    <row r="49" spans="1:19" ht="20.100000000000001" customHeight="1">
      <c r="A49" s="755" t="s">
        <v>747</v>
      </c>
      <c r="B49" s="756">
        <v>0</v>
      </c>
      <c r="C49" s="487">
        <v>0</v>
      </c>
      <c r="D49" s="756">
        <v>0</v>
      </c>
      <c r="E49" s="488">
        <v>0</v>
      </c>
      <c r="F49" s="756">
        <v>0</v>
      </c>
      <c r="G49" s="487">
        <v>0</v>
      </c>
      <c r="H49" s="698">
        <v>1</v>
      </c>
      <c r="I49" s="487">
        <v>24</v>
      </c>
      <c r="J49" s="698">
        <v>0</v>
      </c>
      <c r="K49" s="489">
        <v>0</v>
      </c>
      <c r="L49" s="698">
        <v>0</v>
      </c>
      <c r="M49" s="487">
        <v>128.69999999999999</v>
      </c>
      <c r="N49" s="698">
        <v>1</v>
      </c>
      <c r="O49" s="487">
        <v>24</v>
      </c>
      <c r="P49" s="698">
        <v>0</v>
      </c>
      <c r="Q49" s="489">
        <v>0</v>
      </c>
      <c r="R49" s="698">
        <v>0</v>
      </c>
      <c r="S49" s="490">
        <v>128.69999999999999</v>
      </c>
    </row>
    <row r="50" spans="1:19" ht="20.100000000000001" customHeight="1">
      <c r="A50" s="477" t="s">
        <v>733</v>
      </c>
      <c r="B50" s="475">
        <v>0</v>
      </c>
      <c r="C50" s="478">
        <v>0</v>
      </c>
      <c r="D50" s="475">
        <v>0</v>
      </c>
      <c r="E50" s="475">
        <v>0</v>
      </c>
      <c r="F50" s="475">
        <v>0</v>
      </c>
      <c r="G50" s="478">
        <v>0</v>
      </c>
      <c r="H50" s="476">
        <v>1</v>
      </c>
      <c r="I50" s="478">
        <v>17</v>
      </c>
      <c r="J50" s="476">
        <v>5</v>
      </c>
      <c r="K50" s="476">
        <v>0</v>
      </c>
      <c r="L50" s="476">
        <v>5</v>
      </c>
      <c r="M50" s="478">
        <v>162.84</v>
      </c>
      <c r="N50" s="476">
        <v>1</v>
      </c>
      <c r="O50" s="478">
        <v>17</v>
      </c>
      <c r="P50" s="476">
        <v>5</v>
      </c>
      <c r="Q50" s="476">
        <v>0</v>
      </c>
      <c r="R50" s="476">
        <v>5</v>
      </c>
      <c r="S50" s="478">
        <v>162.84</v>
      </c>
    </row>
    <row r="51" spans="1:19" ht="20.100000000000001" customHeight="1">
      <c r="A51" s="477" t="s">
        <v>748</v>
      </c>
      <c r="B51" s="475">
        <v>0</v>
      </c>
      <c r="C51" s="478">
        <v>0</v>
      </c>
      <c r="D51" s="475">
        <v>0</v>
      </c>
      <c r="E51" s="475">
        <v>0</v>
      </c>
      <c r="F51" s="475">
        <v>0</v>
      </c>
      <c r="G51" s="478">
        <v>0</v>
      </c>
      <c r="H51" s="476">
        <v>0</v>
      </c>
      <c r="I51" s="478">
        <v>0</v>
      </c>
      <c r="J51" s="476">
        <v>0</v>
      </c>
      <c r="K51" s="476">
        <v>0</v>
      </c>
      <c r="L51" s="476">
        <v>0</v>
      </c>
      <c r="M51" s="478">
        <v>0</v>
      </c>
      <c r="N51" s="476">
        <v>0</v>
      </c>
      <c r="O51" s="478">
        <v>0</v>
      </c>
      <c r="P51" s="476">
        <v>0</v>
      </c>
      <c r="Q51" s="476">
        <v>0</v>
      </c>
      <c r="R51" s="476">
        <v>0</v>
      </c>
      <c r="S51" s="478">
        <v>0</v>
      </c>
    </row>
    <row r="52" spans="1:19" ht="20.100000000000001" customHeight="1">
      <c r="A52" s="477" t="s">
        <v>775</v>
      </c>
      <c r="B52" s="475">
        <v>0</v>
      </c>
      <c r="C52" s="478">
        <v>0</v>
      </c>
      <c r="D52" s="475">
        <v>0</v>
      </c>
      <c r="E52" s="475">
        <v>0</v>
      </c>
      <c r="F52" s="475">
        <v>0</v>
      </c>
      <c r="G52" s="478">
        <v>0</v>
      </c>
      <c r="H52" s="476">
        <v>0</v>
      </c>
      <c r="I52" s="478">
        <v>0</v>
      </c>
      <c r="J52" s="476">
        <v>0</v>
      </c>
      <c r="K52" s="476">
        <v>0</v>
      </c>
      <c r="L52" s="476">
        <v>0</v>
      </c>
      <c r="M52" s="478">
        <v>0</v>
      </c>
      <c r="N52" s="476">
        <v>0</v>
      </c>
      <c r="O52" s="478">
        <v>0</v>
      </c>
      <c r="P52" s="476">
        <v>0</v>
      </c>
      <c r="Q52" s="476">
        <v>0</v>
      </c>
      <c r="R52" s="476">
        <v>0</v>
      </c>
      <c r="S52" s="478">
        <v>0</v>
      </c>
    </row>
    <row r="53" spans="1:19" ht="20.100000000000001" customHeight="1">
      <c r="A53" s="477" t="s">
        <v>740</v>
      </c>
      <c r="B53" s="475">
        <v>0</v>
      </c>
      <c r="C53" s="478">
        <v>0</v>
      </c>
      <c r="D53" s="475">
        <v>0</v>
      </c>
      <c r="E53" s="475">
        <v>0</v>
      </c>
      <c r="F53" s="475">
        <v>0</v>
      </c>
      <c r="G53" s="478">
        <v>0</v>
      </c>
      <c r="H53" s="476">
        <v>1</v>
      </c>
      <c r="I53" s="478">
        <v>30</v>
      </c>
      <c r="J53" s="476">
        <v>7</v>
      </c>
      <c r="K53" s="476">
        <v>0</v>
      </c>
      <c r="L53" s="476">
        <v>7</v>
      </c>
      <c r="M53" s="478">
        <v>265</v>
      </c>
      <c r="N53" s="476">
        <v>1</v>
      </c>
      <c r="O53" s="478">
        <v>30</v>
      </c>
      <c r="P53" s="476">
        <v>7</v>
      </c>
      <c r="Q53" s="476">
        <v>0</v>
      </c>
      <c r="R53" s="476">
        <v>7</v>
      </c>
      <c r="S53" s="478">
        <v>265</v>
      </c>
    </row>
    <row r="54" spans="1:19" ht="20.100000000000001" customHeight="1">
      <c r="A54" s="477" t="s">
        <v>90</v>
      </c>
      <c r="B54" s="475">
        <v>0</v>
      </c>
      <c r="C54" s="478">
        <v>0</v>
      </c>
      <c r="D54" s="475">
        <v>0</v>
      </c>
      <c r="E54" s="475">
        <v>0</v>
      </c>
      <c r="F54" s="475">
        <v>0</v>
      </c>
      <c r="G54" s="478">
        <v>0</v>
      </c>
      <c r="H54" s="476">
        <v>3</v>
      </c>
      <c r="I54" s="478">
        <v>2715.1000000000004</v>
      </c>
      <c r="J54" s="476">
        <v>34</v>
      </c>
      <c r="K54" s="476">
        <v>5</v>
      </c>
      <c r="L54" s="476">
        <v>39</v>
      </c>
      <c r="M54" s="478">
        <v>178086.87799999997</v>
      </c>
      <c r="N54" s="476">
        <v>3</v>
      </c>
      <c r="O54" s="478">
        <v>2715.1000000000004</v>
      </c>
      <c r="P54" s="476">
        <v>34</v>
      </c>
      <c r="Q54" s="476">
        <v>5</v>
      </c>
      <c r="R54" s="476">
        <v>39</v>
      </c>
      <c r="S54" s="478">
        <v>178086.87799999997</v>
      </c>
    </row>
    <row r="55" spans="1:19" ht="20.100000000000001" customHeight="1">
      <c r="A55" s="477" t="s">
        <v>756</v>
      </c>
      <c r="B55" s="475">
        <v>0</v>
      </c>
      <c r="C55" s="478">
        <v>0</v>
      </c>
      <c r="D55" s="475">
        <v>0</v>
      </c>
      <c r="E55" s="475">
        <v>0</v>
      </c>
      <c r="F55" s="475">
        <v>0</v>
      </c>
      <c r="G55" s="478">
        <v>0</v>
      </c>
      <c r="H55" s="476">
        <v>3</v>
      </c>
      <c r="I55" s="478">
        <v>19.25</v>
      </c>
      <c r="J55" s="476">
        <v>18</v>
      </c>
      <c r="K55" s="476">
        <v>6</v>
      </c>
      <c r="L55" s="476">
        <v>24</v>
      </c>
      <c r="M55" s="478">
        <v>827.08999999999992</v>
      </c>
      <c r="N55" s="476">
        <v>3</v>
      </c>
      <c r="O55" s="478">
        <v>19.25</v>
      </c>
      <c r="P55" s="476">
        <v>18</v>
      </c>
      <c r="Q55" s="476">
        <v>6</v>
      </c>
      <c r="R55" s="476">
        <v>24</v>
      </c>
      <c r="S55" s="478">
        <v>827.09</v>
      </c>
    </row>
    <row r="56" spans="1:19" ht="20.100000000000001" customHeight="1">
      <c r="A56" s="479" t="s">
        <v>217</v>
      </c>
      <c r="B56" s="475"/>
      <c r="C56" s="478"/>
      <c r="D56" s="475"/>
      <c r="E56" s="475"/>
      <c r="F56" s="475"/>
      <c r="G56" s="478"/>
      <c r="H56" s="476"/>
      <c r="I56" s="478"/>
      <c r="J56" s="476"/>
      <c r="K56" s="476"/>
      <c r="L56" s="476"/>
      <c r="M56" s="478"/>
      <c r="N56" s="476"/>
      <c r="O56" s="478"/>
      <c r="P56" s="476"/>
      <c r="Q56" s="476"/>
      <c r="R56" s="476"/>
      <c r="S56" s="478"/>
    </row>
    <row r="57" spans="1:19" ht="20.100000000000001" customHeight="1">
      <c r="A57" s="477" t="s">
        <v>742</v>
      </c>
      <c r="B57" s="475">
        <v>0</v>
      </c>
      <c r="C57" s="478">
        <v>0</v>
      </c>
      <c r="D57" s="475">
        <v>0</v>
      </c>
      <c r="E57" s="475">
        <v>0</v>
      </c>
      <c r="F57" s="475">
        <v>0</v>
      </c>
      <c r="G57" s="478">
        <v>0</v>
      </c>
      <c r="H57" s="476">
        <v>1</v>
      </c>
      <c r="I57" s="478">
        <v>11.3</v>
      </c>
      <c r="J57" s="476">
        <v>10</v>
      </c>
      <c r="K57" s="476">
        <v>0</v>
      </c>
      <c r="L57" s="476">
        <v>10</v>
      </c>
      <c r="M57" s="478">
        <v>417</v>
      </c>
      <c r="N57" s="476">
        <v>1</v>
      </c>
      <c r="O57" s="478">
        <v>11.3</v>
      </c>
      <c r="P57" s="476">
        <v>10</v>
      </c>
      <c r="Q57" s="476">
        <v>0</v>
      </c>
      <c r="R57" s="476">
        <v>10</v>
      </c>
      <c r="S57" s="478">
        <v>417</v>
      </c>
    </row>
    <row r="58" spans="1:19" ht="20.100000000000001" customHeight="1">
      <c r="A58" s="477" t="s">
        <v>32</v>
      </c>
      <c r="B58" s="475">
        <v>0</v>
      </c>
      <c r="C58" s="478">
        <v>0</v>
      </c>
      <c r="D58" s="475">
        <v>0</v>
      </c>
      <c r="E58" s="475">
        <v>0</v>
      </c>
      <c r="F58" s="475">
        <v>0</v>
      </c>
      <c r="G58" s="478">
        <v>0</v>
      </c>
      <c r="H58" s="476">
        <v>3</v>
      </c>
      <c r="I58" s="478">
        <v>72.16</v>
      </c>
      <c r="J58" s="476">
        <v>32</v>
      </c>
      <c r="K58" s="476">
        <v>14</v>
      </c>
      <c r="L58" s="476">
        <v>46</v>
      </c>
      <c r="M58" s="478">
        <v>814.06999999999994</v>
      </c>
      <c r="N58" s="476">
        <v>3</v>
      </c>
      <c r="O58" s="478">
        <v>72.16</v>
      </c>
      <c r="P58" s="476">
        <v>32</v>
      </c>
      <c r="Q58" s="476">
        <v>14</v>
      </c>
      <c r="R58" s="476">
        <v>46</v>
      </c>
      <c r="S58" s="478">
        <v>814.06999999999994</v>
      </c>
    </row>
    <row r="59" spans="1:19" ht="20.100000000000001" customHeight="1">
      <c r="A59" s="477" t="s">
        <v>41</v>
      </c>
      <c r="B59" s="475">
        <v>0</v>
      </c>
      <c r="C59" s="478">
        <v>0</v>
      </c>
      <c r="D59" s="475">
        <v>0</v>
      </c>
      <c r="E59" s="475">
        <v>0</v>
      </c>
      <c r="F59" s="475">
        <v>0</v>
      </c>
      <c r="G59" s="478">
        <v>0</v>
      </c>
      <c r="H59" s="476">
        <v>2</v>
      </c>
      <c r="I59" s="478">
        <v>6.68</v>
      </c>
      <c r="J59" s="476">
        <v>13</v>
      </c>
      <c r="K59" s="476">
        <v>2</v>
      </c>
      <c r="L59" s="476">
        <v>15</v>
      </c>
      <c r="M59" s="478">
        <v>498.34000000000003</v>
      </c>
      <c r="N59" s="476">
        <v>2</v>
      </c>
      <c r="O59" s="478">
        <v>6.68</v>
      </c>
      <c r="P59" s="476">
        <v>13</v>
      </c>
      <c r="Q59" s="476">
        <v>2</v>
      </c>
      <c r="R59" s="476">
        <v>15</v>
      </c>
      <c r="S59" s="478">
        <v>498.34000000000003</v>
      </c>
    </row>
    <row r="60" spans="1:19" ht="20.100000000000001" customHeight="1">
      <c r="A60" s="477" t="s">
        <v>749</v>
      </c>
      <c r="B60" s="475">
        <v>0</v>
      </c>
      <c r="C60" s="478">
        <v>0</v>
      </c>
      <c r="D60" s="475">
        <v>0</v>
      </c>
      <c r="E60" s="475">
        <v>0</v>
      </c>
      <c r="F60" s="475">
        <v>0</v>
      </c>
      <c r="G60" s="478">
        <v>0</v>
      </c>
      <c r="H60" s="476">
        <v>1</v>
      </c>
      <c r="I60" s="478">
        <v>20.3</v>
      </c>
      <c r="J60" s="476">
        <v>4</v>
      </c>
      <c r="K60" s="476">
        <v>1</v>
      </c>
      <c r="L60" s="476">
        <v>5</v>
      </c>
      <c r="M60" s="478">
        <v>488</v>
      </c>
      <c r="N60" s="476">
        <v>1</v>
      </c>
      <c r="O60" s="478">
        <v>20.3</v>
      </c>
      <c r="P60" s="476">
        <v>4</v>
      </c>
      <c r="Q60" s="476">
        <v>1</v>
      </c>
      <c r="R60" s="476">
        <v>5</v>
      </c>
      <c r="S60" s="478">
        <v>488</v>
      </c>
    </row>
    <row r="61" spans="1:19" ht="20.100000000000001" customHeight="1">
      <c r="A61" s="477" t="s">
        <v>764</v>
      </c>
      <c r="B61" s="475">
        <v>0</v>
      </c>
      <c r="C61" s="478">
        <v>0</v>
      </c>
      <c r="D61" s="475">
        <v>0</v>
      </c>
      <c r="E61" s="475">
        <v>0</v>
      </c>
      <c r="F61" s="475">
        <v>0</v>
      </c>
      <c r="G61" s="478">
        <v>0</v>
      </c>
      <c r="H61" s="476">
        <v>0</v>
      </c>
      <c r="I61" s="478">
        <v>0</v>
      </c>
      <c r="J61" s="476">
        <v>0</v>
      </c>
      <c r="K61" s="476">
        <v>0</v>
      </c>
      <c r="L61" s="476">
        <v>0</v>
      </c>
      <c r="M61" s="478">
        <v>0</v>
      </c>
      <c r="N61" s="476">
        <v>0</v>
      </c>
      <c r="O61" s="478">
        <v>0</v>
      </c>
      <c r="P61" s="476">
        <v>0</v>
      </c>
      <c r="Q61" s="476">
        <v>0</v>
      </c>
      <c r="R61" s="476">
        <v>0</v>
      </c>
      <c r="S61" s="478">
        <v>0</v>
      </c>
    </row>
    <row r="62" spans="1:19" ht="20.100000000000001" customHeight="1">
      <c r="A62" s="477" t="s">
        <v>758</v>
      </c>
      <c r="B62" s="475">
        <v>0</v>
      </c>
      <c r="C62" s="478">
        <v>0</v>
      </c>
      <c r="D62" s="475">
        <v>0</v>
      </c>
      <c r="E62" s="475">
        <v>0</v>
      </c>
      <c r="F62" s="475">
        <v>0</v>
      </c>
      <c r="G62" s="478">
        <v>0</v>
      </c>
      <c r="H62" s="476">
        <v>0</v>
      </c>
      <c r="I62" s="478">
        <v>0</v>
      </c>
      <c r="J62" s="476">
        <v>0</v>
      </c>
      <c r="K62" s="476">
        <v>0</v>
      </c>
      <c r="L62" s="476">
        <v>0</v>
      </c>
      <c r="M62" s="478">
        <v>0</v>
      </c>
      <c r="N62" s="476">
        <v>0</v>
      </c>
      <c r="O62" s="478">
        <v>0</v>
      </c>
      <c r="P62" s="476">
        <v>0</v>
      </c>
      <c r="Q62" s="476">
        <v>0</v>
      </c>
      <c r="R62" s="476">
        <v>0</v>
      </c>
      <c r="S62" s="478">
        <v>0</v>
      </c>
    </row>
    <row r="63" spans="1:19" ht="20.100000000000001" customHeight="1">
      <c r="A63" s="477" t="s">
        <v>765</v>
      </c>
      <c r="B63" s="475">
        <v>0</v>
      </c>
      <c r="C63" s="478">
        <v>0</v>
      </c>
      <c r="D63" s="475">
        <v>0</v>
      </c>
      <c r="E63" s="475">
        <v>0</v>
      </c>
      <c r="F63" s="475">
        <v>0</v>
      </c>
      <c r="G63" s="478">
        <v>0</v>
      </c>
      <c r="H63" s="476">
        <v>0</v>
      </c>
      <c r="I63" s="478">
        <v>0</v>
      </c>
      <c r="J63" s="476">
        <v>0</v>
      </c>
      <c r="K63" s="476">
        <v>0</v>
      </c>
      <c r="L63" s="476">
        <v>0</v>
      </c>
      <c r="M63" s="478">
        <v>0</v>
      </c>
      <c r="N63" s="476">
        <v>0</v>
      </c>
      <c r="O63" s="478">
        <v>0</v>
      </c>
      <c r="P63" s="476">
        <v>0</v>
      </c>
      <c r="Q63" s="476">
        <v>0</v>
      </c>
      <c r="R63" s="476">
        <v>0</v>
      </c>
      <c r="S63" s="478">
        <v>0</v>
      </c>
    </row>
    <row r="64" spans="1:19" ht="20.100000000000001" customHeight="1">
      <c r="A64" s="477" t="s">
        <v>750</v>
      </c>
      <c r="B64" s="475">
        <v>0</v>
      </c>
      <c r="C64" s="478">
        <v>0</v>
      </c>
      <c r="D64" s="475">
        <v>0</v>
      </c>
      <c r="E64" s="475">
        <v>0</v>
      </c>
      <c r="F64" s="475">
        <v>0</v>
      </c>
      <c r="G64" s="478">
        <v>0</v>
      </c>
      <c r="H64" s="476">
        <v>0</v>
      </c>
      <c r="I64" s="478">
        <v>0</v>
      </c>
      <c r="J64" s="476">
        <v>0</v>
      </c>
      <c r="K64" s="476">
        <v>0</v>
      </c>
      <c r="L64" s="476">
        <v>0</v>
      </c>
      <c r="M64" s="478">
        <v>0</v>
      </c>
      <c r="N64" s="476">
        <v>0</v>
      </c>
      <c r="O64" s="478">
        <v>0</v>
      </c>
      <c r="P64" s="476">
        <v>0</v>
      </c>
      <c r="Q64" s="476">
        <v>0</v>
      </c>
      <c r="R64" s="476">
        <v>0</v>
      </c>
      <c r="S64" s="478">
        <v>0</v>
      </c>
    </row>
    <row r="65" spans="1:19" ht="20.100000000000001" customHeight="1">
      <c r="A65" s="477" t="s">
        <v>762</v>
      </c>
      <c r="B65" s="475">
        <v>0</v>
      </c>
      <c r="C65" s="478">
        <v>0</v>
      </c>
      <c r="D65" s="475">
        <v>0</v>
      </c>
      <c r="E65" s="475">
        <v>0</v>
      </c>
      <c r="F65" s="475">
        <v>0</v>
      </c>
      <c r="G65" s="478">
        <v>0</v>
      </c>
      <c r="H65" s="476">
        <v>1</v>
      </c>
      <c r="I65" s="478">
        <v>39.5</v>
      </c>
      <c r="J65" s="476">
        <v>1</v>
      </c>
      <c r="K65" s="476">
        <v>5</v>
      </c>
      <c r="L65" s="476">
        <v>6</v>
      </c>
      <c r="M65" s="478">
        <v>287.75</v>
      </c>
      <c r="N65" s="476">
        <v>1</v>
      </c>
      <c r="O65" s="478">
        <v>39.5</v>
      </c>
      <c r="P65" s="476">
        <v>1</v>
      </c>
      <c r="Q65" s="476">
        <v>5</v>
      </c>
      <c r="R65" s="476">
        <v>6</v>
      </c>
      <c r="S65" s="478">
        <v>287.75</v>
      </c>
    </row>
    <row r="66" spans="1:19" ht="20.100000000000001" customHeight="1">
      <c r="A66" s="477" t="s">
        <v>751</v>
      </c>
      <c r="B66" s="475">
        <v>0</v>
      </c>
      <c r="C66" s="478">
        <v>0</v>
      </c>
      <c r="D66" s="475">
        <v>0</v>
      </c>
      <c r="E66" s="475">
        <v>0</v>
      </c>
      <c r="F66" s="475">
        <v>0</v>
      </c>
      <c r="G66" s="478">
        <v>0</v>
      </c>
      <c r="H66" s="476">
        <v>1</v>
      </c>
      <c r="I66" s="478">
        <v>4.7</v>
      </c>
      <c r="J66" s="476">
        <v>7</v>
      </c>
      <c r="K66" s="476">
        <v>0</v>
      </c>
      <c r="L66" s="476">
        <v>7</v>
      </c>
      <c r="M66" s="478">
        <v>103</v>
      </c>
      <c r="N66" s="476">
        <v>1</v>
      </c>
      <c r="O66" s="478">
        <v>4.7</v>
      </c>
      <c r="P66" s="476">
        <v>7</v>
      </c>
      <c r="Q66" s="476">
        <v>0</v>
      </c>
      <c r="R66" s="476">
        <v>7</v>
      </c>
      <c r="S66" s="478">
        <v>103</v>
      </c>
    </row>
    <row r="67" spans="1:19" ht="20.100000000000001" customHeight="1">
      <c r="A67" s="477" t="s">
        <v>752</v>
      </c>
      <c r="B67" s="475">
        <v>0</v>
      </c>
      <c r="C67" s="478">
        <v>0</v>
      </c>
      <c r="D67" s="475">
        <v>0</v>
      </c>
      <c r="E67" s="475">
        <v>0</v>
      </c>
      <c r="F67" s="475">
        <v>0</v>
      </c>
      <c r="G67" s="478">
        <v>0</v>
      </c>
      <c r="H67" s="476">
        <v>1</v>
      </c>
      <c r="I67" s="478">
        <v>13</v>
      </c>
      <c r="J67" s="476">
        <v>10</v>
      </c>
      <c r="K67" s="476">
        <v>10</v>
      </c>
      <c r="L67" s="476">
        <v>20</v>
      </c>
      <c r="M67" s="478">
        <v>201</v>
      </c>
      <c r="N67" s="476">
        <v>1</v>
      </c>
      <c r="O67" s="478">
        <v>13</v>
      </c>
      <c r="P67" s="476">
        <v>10</v>
      </c>
      <c r="Q67" s="476">
        <v>10</v>
      </c>
      <c r="R67" s="476">
        <v>20</v>
      </c>
      <c r="S67" s="478">
        <v>201</v>
      </c>
    </row>
    <row r="68" spans="1:19" ht="20.100000000000001" customHeight="1">
      <c r="A68" s="477" t="s">
        <v>776</v>
      </c>
      <c r="B68" s="475">
        <v>0</v>
      </c>
      <c r="C68" s="478">
        <v>0</v>
      </c>
      <c r="D68" s="475">
        <v>0</v>
      </c>
      <c r="E68" s="475">
        <v>0</v>
      </c>
      <c r="F68" s="475">
        <v>0</v>
      </c>
      <c r="G68" s="478">
        <v>0</v>
      </c>
      <c r="H68" s="476">
        <v>0</v>
      </c>
      <c r="I68" s="478">
        <v>0</v>
      </c>
      <c r="J68" s="476">
        <v>0</v>
      </c>
      <c r="K68" s="476">
        <v>0</v>
      </c>
      <c r="L68" s="476">
        <v>0</v>
      </c>
      <c r="M68" s="478">
        <v>0</v>
      </c>
      <c r="N68" s="476">
        <v>0</v>
      </c>
      <c r="O68" s="478">
        <v>0</v>
      </c>
      <c r="P68" s="476">
        <v>0</v>
      </c>
      <c r="Q68" s="476">
        <v>0</v>
      </c>
      <c r="R68" s="476">
        <v>0</v>
      </c>
      <c r="S68" s="478">
        <v>0</v>
      </c>
    </row>
    <row r="69" spans="1:19" ht="20.100000000000001" customHeight="1">
      <c r="A69" s="477" t="s">
        <v>763</v>
      </c>
      <c r="B69" s="475">
        <v>0</v>
      </c>
      <c r="C69" s="478">
        <v>0</v>
      </c>
      <c r="D69" s="475">
        <v>0</v>
      </c>
      <c r="E69" s="475">
        <v>0</v>
      </c>
      <c r="F69" s="475">
        <v>0</v>
      </c>
      <c r="G69" s="478">
        <v>0</v>
      </c>
      <c r="H69" s="476">
        <v>0</v>
      </c>
      <c r="I69" s="478">
        <v>0</v>
      </c>
      <c r="J69" s="476">
        <v>0</v>
      </c>
      <c r="K69" s="476">
        <v>0</v>
      </c>
      <c r="L69" s="476">
        <v>0</v>
      </c>
      <c r="M69" s="478">
        <v>0</v>
      </c>
      <c r="N69" s="476">
        <v>0</v>
      </c>
      <c r="O69" s="478">
        <v>0</v>
      </c>
      <c r="P69" s="476">
        <v>0</v>
      </c>
      <c r="Q69" s="476">
        <v>0</v>
      </c>
      <c r="R69" s="476">
        <v>0</v>
      </c>
      <c r="S69" s="478">
        <v>0</v>
      </c>
    </row>
    <row r="70" spans="1:19" ht="20.100000000000001" customHeight="1">
      <c r="A70" s="477" t="s">
        <v>767</v>
      </c>
      <c r="B70" s="475">
        <v>0</v>
      </c>
      <c r="C70" s="478">
        <v>0</v>
      </c>
      <c r="D70" s="475">
        <v>0</v>
      </c>
      <c r="E70" s="475">
        <v>0</v>
      </c>
      <c r="F70" s="475">
        <v>0</v>
      </c>
      <c r="G70" s="478">
        <v>0</v>
      </c>
      <c r="H70" s="476">
        <v>4</v>
      </c>
      <c r="I70" s="478">
        <v>81.462000000000003</v>
      </c>
      <c r="J70" s="476">
        <v>31</v>
      </c>
      <c r="K70" s="476">
        <v>8</v>
      </c>
      <c r="L70" s="476">
        <v>39</v>
      </c>
      <c r="M70" s="478">
        <v>1282.97</v>
      </c>
      <c r="N70" s="476">
        <v>4</v>
      </c>
      <c r="O70" s="478">
        <v>81.462000000000003</v>
      </c>
      <c r="P70" s="476">
        <v>31</v>
      </c>
      <c r="Q70" s="476">
        <v>8</v>
      </c>
      <c r="R70" s="476">
        <v>39</v>
      </c>
      <c r="S70" s="478">
        <v>1282.97</v>
      </c>
    </row>
    <row r="71" spans="1:19" ht="20.100000000000001" customHeight="1">
      <c r="A71" s="477" t="s">
        <v>739</v>
      </c>
      <c r="B71" s="475">
        <v>0</v>
      </c>
      <c r="C71" s="478">
        <v>0</v>
      </c>
      <c r="D71" s="475">
        <v>0</v>
      </c>
      <c r="E71" s="475">
        <v>0</v>
      </c>
      <c r="F71" s="475">
        <v>0</v>
      </c>
      <c r="G71" s="478">
        <v>0</v>
      </c>
      <c r="H71" s="476">
        <v>1</v>
      </c>
      <c r="I71" s="478">
        <v>4.5</v>
      </c>
      <c r="J71" s="476">
        <v>4</v>
      </c>
      <c r="K71" s="476">
        <v>3</v>
      </c>
      <c r="L71" s="476">
        <v>7</v>
      </c>
      <c r="M71" s="478">
        <v>90.86</v>
      </c>
      <c r="N71" s="476">
        <v>1</v>
      </c>
      <c r="O71" s="478">
        <v>4.5</v>
      </c>
      <c r="P71" s="476">
        <v>4</v>
      </c>
      <c r="Q71" s="476">
        <v>3</v>
      </c>
      <c r="R71" s="476">
        <v>7</v>
      </c>
      <c r="S71" s="478">
        <v>90.86</v>
      </c>
    </row>
    <row r="72" spans="1:19" ht="20.100000000000001" customHeight="1">
      <c r="A72" s="755" t="s">
        <v>753</v>
      </c>
      <c r="B72" s="756">
        <v>0</v>
      </c>
      <c r="C72" s="699">
        <v>0</v>
      </c>
      <c r="D72" s="756">
        <v>0</v>
      </c>
      <c r="E72" s="756">
        <v>0</v>
      </c>
      <c r="F72" s="756">
        <v>0</v>
      </c>
      <c r="G72" s="699">
        <v>0</v>
      </c>
      <c r="H72" s="698">
        <v>0</v>
      </c>
      <c r="I72" s="699">
        <v>0</v>
      </c>
      <c r="J72" s="698">
        <v>0</v>
      </c>
      <c r="K72" s="698">
        <v>0</v>
      </c>
      <c r="L72" s="698">
        <v>0</v>
      </c>
      <c r="M72" s="699">
        <v>0</v>
      </c>
      <c r="N72" s="698">
        <v>0</v>
      </c>
      <c r="O72" s="699">
        <v>0</v>
      </c>
      <c r="P72" s="698">
        <v>0</v>
      </c>
      <c r="Q72" s="698">
        <v>0</v>
      </c>
      <c r="R72" s="698">
        <v>0</v>
      </c>
      <c r="S72" s="699">
        <v>0</v>
      </c>
    </row>
    <row r="73" spans="1:19" ht="20.100000000000001" customHeight="1">
      <c r="A73" s="479" t="s">
        <v>218</v>
      </c>
      <c r="B73" s="475"/>
      <c r="C73" s="478"/>
      <c r="D73" s="475"/>
      <c r="E73" s="475"/>
      <c r="F73" s="475"/>
      <c r="G73" s="478"/>
      <c r="H73" s="476"/>
      <c r="I73" s="478"/>
      <c r="J73" s="476"/>
      <c r="K73" s="476"/>
      <c r="L73" s="476"/>
      <c r="M73" s="478"/>
      <c r="N73" s="476"/>
      <c r="O73" s="478"/>
      <c r="P73" s="476"/>
      <c r="Q73" s="476"/>
      <c r="R73" s="476"/>
      <c r="S73" s="478"/>
    </row>
    <row r="74" spans="1:19" ht="20.100000000000001" customHeight="1">
      <c r="A74" s="477" t="s">
        <v>93</v>
      </c>
      <c r="B74" s="475">
        <v>0</v>
      </c>
      <c r="C74" s="478">
        <v>0</v>
      </c>
      <c r="D74" s="475">
        <v>0</v>
      </c>
      <c r="E74" s="475">
        <v>0</v>
      </c>
      <c r="F74" s="475">
        <v>0</v>
      </c>
      <c r="G74" s="478">
        <v>0</v>
      </c>
      <c r="H74" s="476">
        <v>0</v>
      </c>
      <c r="I74" s="478">
        <v>0</v>
      </c>
      <c r="J74" s="476">
        <v>0</v>
      </c>
      <c r="K74" s="476">
        <v>0</v>
      </c>
      <c r="L74" s="476">
        <v>0</v>
      </c>
      <c r="M74" s="478">
        <v>0</v>
      </c>
      <c r="N74" s="476">
        <v>0</v>
      </c>
      <c r="O74" s="478">
        <v>0</v>
      </c>
      <c r="P74" s="476">
        <v>0</v>
      </c>
      <c r="Q74" s="476">
        <v>0</v>
      </c>
      <c r="R74" s="476">
        <v>0</v>
      </c>
      <c r="S74" s="478">
        <v>0</v>
      </c>
    </row>
    <row r="75" spans="1:19" ht="20.100000000000001" customHeight="1">
      <c r="A75" s="477" t="s">
        <v>96</v>
      </c>
      <c r="B75" s="475">
        <v>0</v>
      </c>
      <c r="C75" s="478">
        <v>0</v>
      </c>
      <c r="D75" s="475">
        <v>0</v>
      </c>
      <c r="E75" s="475">
        <v>0</v>
      </c>
      <c r="F75" s="475">
        <v>0</v>
      </c>
      <c r="G75" s="478">
        <v>0</v>
      </c>
      <c r="H75" s="476">
        <v>3</v>
      </c>
      <c r="I75" s="478">
        <v>42.35</v>
      </c>
      <c r="J75" s="476">
        <v>13</v>
      </c>
      <c r="K75" s="476">
        <v>0</v>
      </c>
      <c r="L75" s="476">
        <v>13</v>
      </c>
      <c r="M75" s="478">
        <v>1005</v>
      </c>
      <c r="N75" s="476">
        <v>3</v>
      </c>
      <c r="O75" s="478">
        <v>42.35</v>
      </c>
      <c r="P75" s="476">
        <v>13</v>
      </c>
      <c r="Q75" s="476">
        <v>0</v>
      </c>
      <c r="R75" s="476">
        <v>13</v>
      </c>
      <c r="S75" s="478">
        <v>1005</v>
      </c>
    </row>
    <row r="76" spans="1:19" ht="20.100000000000001" customHeight="1">
      <c r="A76" s="477" t="s">
        <v>85</v>
      </c>
      <c r="B76" s="475">
        <v>0</v>
      </c>
      <c r="C76" s="478">
        <v>0</v>
      </c>
      <c r="D76" s="475">
        <v>0</v>
      </c>
      <c r="E76" s="475">
        <v>0</v>
      </c>
      <c r="F76" s="475">
        <v>0</v>
      </c>
      <c r="G76" s="478">
        <v>0</v>
      </c>
      <c r="H76" s="476">
        <v>0</v>
      </c>
      <c r="I76" s="478">
        <v>0</v>
      </c>
      <c r="J76" s="476">
        <v>0</v>
      </c>
      <c r="K76" s="476">
        <v>0</v>
      </c>
      <c r="L76" s="476">
        <v>0</v>
      </c>
      <c r="M76" s="478">
        <v>0</v>
      </c>
      <c r="N76" s="476">
        <v>0</v>
      </c>
      <c r="O76" s="478">
        <v>0</v>
      </c>
      <c r="P76" s="476">
        <v>0</v>
      </c>
      <c r="Q76" s="476">
        <v>0</v>
      </c>
      <c r="R76" s="476">
        <v>0</v>
      </c>
      <c r="S76" s="478">
        <v>0</v>
      </c>
    </row>
    <row r="77" spans="1:19" ht="20.100000000000001" customHeight="1">
      <c r="A77" s="477" t="s">
        <v>754</v>
      </c>
      <c r="B77" s="475">
        <v>0</v>
      </c>
      <c r="C77" s="478">
        <v>0</v>
      </c>
      <c r="D77" s="475">
        <v>0</v>
      </c>
      <c r="E77" s="475">
        <v>0</v>
      </c>
      <c r="F77" s="475">
        <v>0</v>
      </c>
      <c r="G77" s="478">
        <v>0</v>
      </c>
      <c r="H77" s="476">
        <v>4</v>
      </c>
      <c r="I77" s="478">
        <v>520</v>
      </c>
      <c r="J77" s="476">
        <v>130</v>
      </c>
      <c r="K77" s="476">
        <v>25</v>
      </c>
      <c r="L77" s="476">
        <v>155</v>
      </c>
      <c r="M77" s="478">
        <v>13078.01</v>
      </c>
      <c r="N77" s="476">
        <v>4</v>
      </c>
      <c r="O77" s="478">
        <v>520</v>
      </c>
      <c r="P77" s="476">
        <v>130</v>
      </c>
      <c r="Q77" s="476">
        <v>25</v>
      </c>
      <c r="R77" s="476">
        <v>155</v>
      </c>
      <c r="S77" s="478">
        <v>13078.01</v>
      </c>
    </row>
    <row r="78" spans="1:19" ht="20.100000000000001" customHeight="1">
      <c r="A78" s="477" t="s">
        <v>777</v>
      </c>
      <c r="B78" s="475">
        <v>0</v>
      </c>
      <c r="C78" s="478">
        <v>0</v>
      </c>
      <c r="D78" s="475">
        <v>0</v>
      </c>
      <c r="E78" s="475">
        <v>0</v>
      </c>
      <c r="F78" s="475">
        <v>0</v>
      </c>
      <c r="G78" s="478">
        <v>0</v>
      </c>
      <c r="H78" s="476">
        <v>0</v>
      </c>
      <c r="I78" s="478">
        <v>0</v>
      </c>
      <c r="J78" s="476">
        <v>0</v>
      </c>
      <c r="K78" s="476">
        <v>0</v>
      </c>
      <c r="L78" s="476">
        <v>0</v>
      </c>
      <c r="M78" s="478">
        <v>0</v>
      </c>
      <c r="N78" s="476">
        <v>0</v>
      </c>
      <c r="O78" s="478">
        <v>0</v>
      </c>
      <c r="P78" s="476">
        <v>0</v>
      </c>
      <c r="Q78" s="476">
        <v>0</v>
      </c>
      <c r="R78" s="476">
        <v>0</v>
      </c>
      <c r="S78" s="478">
        <v>0</v>
      </c>
    </row>
    <row r="79" spans="1:19" ht="20.100000000000001" customHeight="1">
      <c r="A79" s="477" t="s">
        <v>738</v>
      </c>
      <c r="B79" s="475">
        <v>0</v>
      </c>
      <c r="C79" s="478">
        <v>0</v>
      </c>
      <c r="D79" s="475">
        <v>0</v>
      </c>
      <c r="E79" s="475">
        <v>0</v>
      </c>
      <c r="F79" s="475">
        <v>0</v>
      </c>
      <c r="G79" s="478">
        <v>0</v>
      </c>
      <c r="H79" s="476">
        <v>0</v>
      </c>
      <c r="I79" s="478">
        <v>0</v>
      </c>
      <c r="J79" s="476">
        <v>0</v>
      </c>
      <c r="K79" s="476">
        <v>0</v>
      </c>
      <c r="L79" s="476">
        <v>0</v>
      </c>
      <c r="M79" s="478">
        <v>0</v>
      </c>
      <c r="N79" s="476">
        <v>0</v>
      </c>
      <c r="O79" s="478">
        <v>0</v>
      </c>
      <c r="P79" s="476">
        <v>0</v>
      </c>
      <c r="Q79" s="476">
        <v>0</v>
      </c>
      <c r="R79" s="476">
        <v>0</v>
      </c>
      <c r="S79" s="478">
        <v>0</v>
      </c>
    </row>
    <row r="80" spans="1:19" ht="20.100000000000001" customHeight="1">
      <c r="A80" s="288" t="s">
        <v>732</v>
      </c>
      <c r="B80" s="290">
        <v>0</v>
      </c>
      <c r="C80" s="254">
        <v>0</v>
      </c>
      <c r="D80" s="290">
        <v>0</v>
      </c>
      <c r="E80" s="290">
        <v>0</v>
      </c>
      <c r="F80" s="290">
        <v>0</v>
      </c>
      <c r="G80" s="254">
        <v>0</v>
      </c>
      <c r="H80" s="253">
        <v>0</v>
      </c>
      <c r="I80" s="254">
        <v>0</v>
      </c>
      <c r="J80" s="253">
        <v>0</v>
      </c>
      <c r="K80" s="253">
        <v>0</v>
      </c>
      <c r="L80" s="253">
        <v>0</v>
      </c>
      <c r="M80" s="254">
        <v>0</v>
      </c>
      <c r="N80" s="253">
        <v>0</v>
      </c>
      <c r="O80" s="254">
        <v>0</v>
      </c>
      <c r="P80" s="253">
        <v>0</v>
      </c>
      <c r="Q80" s="253">
        <v>0</v>
      </c>
      <c r="R80" s="253">
        <v>0</v>
      </c>
      <c r="S80" s="254">
        <v>0</v>
      </c>
    </row>
    <row r="81" spans="1:19" ht="20.100000000000001" customHeight="1">
      <c r="A81" s="288" t="s">
        <v>225</v>
      </c>
      <c r="B81" s="290">
        <v>0</v>
      </c>
      <c r="C81" s="254">
        <v>0</v>
      </c>
      <c r="D81" s="290">
        <v>0</v>
      </c>
      <c r="E81" s="290">
        <v>0</v>
      </c>
      <c r="F81" s="290">
        <v>0</v>
      </c>
      <c r="G81" s="254">
        <v>0</v>
      </c>
      <c r="H81" s="253">
        <v>1</v>
      </c>
      <c r="I81" s="254">
        <v>3.8774999999999999</v>
      </c>
      <c r="J81" s="253">
        <v>2</v>
      </c>
      <c r="K81" s="253">
        <v>0</v>
      </c>
      <c r="L81" s="253">
        <v>2</v>
      </c>
      <c r="M81" s="254">
        <v>185</v>
      </c>
      <c r="N81" s="253">
        <v>1</v>
      </c>
      <c r="O81" s="254">
        <v>3.8774999999999999</v>
      </c>
      <c r="P81" s="253">
        <v>2</v>
      </c>
      <c r="Q81" s="253">
        <v>0</v>
      </c>
      <c r="R81" s="253">
        <v>2</v>
      </c>
      <c r="S81" s="254">
        <v>185</v>
      </c>
    </row>
    <row r="82" spans="1:19" ht="20.100000000000001" customHeight="1">
      <c r="A82" s="288" t="s">
        <v>725</v>
      </c>
      <c r="B82" s="290">
        <v>0</v>
      </c>
      <c r="C82" s="254">
        <v>0</v>
      </c>
      <c r="D82" s="290">
        <v>0</v>
      </c>
      <c r="E82" s="290">
        <v>0</v>
      </c>
      <c r="F82" s="290">
        <v>0</v>
      </c>
      <c r="G82" s="254">
        <v>0</v>
      </c>
      <c r="H82" s="253">
        <v>1</v>
      </c>
      <c r="I82" s="254">
        <v>145</v>
      </c>
      <c r="J82" s="253">
        <v>30</v>
      </c>
      <c r="K82" s="253">
        <v>20</v>
      </c>
      <c r="L82" s="253">
        <v>50</v>
      </c>
      <c r="M82" s="254">
        <v>4562.96</v>
      </c>
      <c r="N82" s="253">
        <v>1</v>
      </c>
      <c r="O82" s="254">
        <v>145</v>
      </c>
      <c r="P82" s="253">
        <v>30</v>
      </c>
      <c r="Q82" s="253">
        <v>20</v>
      </c>
      <c r="R82" s="253">
        <v>50</v>
      </c>
      <c r="S82" s="254">
        <v>4562.96</v>
      </c>
    </row>
    <row r="83" spans="1:19" ht="20.100000000000001" customHeight="1">
      <c r="A83" s="288" t="s">
        <v>734</v>
      </c>
      <c r="B83" s="290">
        <v>0</v>
      </c>
      <c r="C83" s="254">
        <v>0</v>
      </c>
      <c r="D83" s="290">
        <v>0</v>
      </c>
      <c r="E83" s="290">
        <v>0</v>
      </c>
      <c r="F83" s="290">
        <v>0</v>
      </c>
      <c r="G83" s="254">
        <v>0</v>
      </c>
      <c r="H83" s="253">
        <v>0</v>
      </c>
      <c r="I83" s="254">
        <v>0</v>
      </c>
      <c r="J83" s="253">
        <v>0</v>
      </c>
      <c r="K83" s="253">
        <v>0</v>
      </c>
      <c r="L83" s="253">
        <v>0</v>
      </c>
      <c r="M83" s="254">
        <v>0</v>
      </c>
      <c r="N83" s="253">
        <v>0</v>
      </c>
      <c r="O83" s="254">
        <v>0</v>
      </c>
      <c r="P83" s="253">
        <v>0</v>
      </c>
      <c r="Q83" s="253">
        <v>0</v>
      </c>
      <c r="R83" s="253">
        <v>0</v>
      </c>
      <c r="S83" s="254">
        <v>0</v>
      </c>
    </row>
    <row r="84" spans="1:19" ht="20.100000000000001" customHeight="1">
      <c r="A84" s="288" t="s">
        <v>724</v>
      </c>
      <c r="B84" s="290">
        <v>0</v>
      </c>
      <c r="C84" s="254">
        <v>0</v>
      </c>
      <c r="D84" s="290">
        <v>0</v>
      </c>
      <c r="E84" s="290">
        <v>0</v>
      </c>
      <c r="F84" s="290">
        <v>0</v>
      </c>
      <c r="G84" s="254">
        <v>0</v>
      </c>
      <c r="H84" s="253">
        <v>0</v>
      </c>
      <c r="I84" s="254">
        <v>0</v>
      </c>
      <c r="J84" s="253">
        <v>0</v>
      </c>
      <c r="K84" s="253">
        <v>0</v>
      </c>
      <c r="L84" s="253">
        <v>0</v>
      </c>
      <c r="M84" s="254">
        <v>0</v>
      </c>
      <c r="N84" s="253">
        <v>0</v>
      </c>
      <c r="O84" s="254">
        <v>0</v>
      </c>
      <c r="P84" s="253">
        <v>0</v>
      </c>
      <c r="Q84" s="253">
        <v>0</v>
      </c>
      <c r="R84" s="253">
        <v>0</v>
      </c>
      <c r="S84" s="254">
        <v>0</v>
      </c>
    </row>
    <row r="85" spans="1:19" ht="20.100000000000001" customHeight="1">
      <c r="A85" s="288" t="s">
        <v>54</v>
      </c>
      <c r="B85" s="290">
        <v>0</v>
      </c>
      <c r="C85" s="254">
        <v>0</v>
      </c>
      <c r="D85" s="290">
        <v>0</v>
      </c>
      <c r="E85" s="290">
        <v>0</v>
      </c>
      <c r="F85" s="290">
        <v>0</v>
      </c>
      <c r="G85" s="254">
        <v>0</v>
      </c>
      <c r="H85" s="253">
        <v>2</v>
      </c>
      <c r="I85" s="254">
        <v>14.5</v>
      </c>
      <c r="J85" s="253">
        <v>6</v>
      </c>
      <c r="K85" s="253">
        <v>0</v>
      </c>
      <c r="L85" s="253">
        <v>6</v>
      </c>
      <c r="M85" s="254">
        <v>700</v>
      </c>
      <c r="N85" s="253">
        <v>2</v>
      </c>
      <c r="O85" s="254">
        <v>14.5</v>
      </c>
      <c r="P85" s="253">
        <v>6</v>
      </c>
      <c r="Q85" s="253">
        <v>0</v>
      </c>
      <c r="R85" s="253">
        <v>6</v>
      </c>
      <c r="S85" s="254">
        <v>700</v>
      </c>
    </row>
    <row r="86" spans="1:19" ht="20.100000000000001" customHeight="1">
      <c r="A86" s="288" t="s">
        <v>755</v>
      </c>
      <c r="B86" s="26">
        <v>0</v>
      </c>
      <c r="C86" s="96">
        <v>0</v>
      </c>
      <c r="D86" s="26">
        <v>0</v>
      </c>
      <c r="E86" s="26">
        <v>0</v>
      </c>
      <c r="F86" s="26">
        <v>0</v>
      </c>
      <c r="G86" s="96">
        <v>0</v>
      </c>
      <c r="H86" s="150">
        <v>1</v>
      </c>
      <c r="I86" s="96">
        <v>3.1</v>
      </c>
      <c r="J86" s="150">
        <v>3</v>
      </c>
      <c r="K86" s="150">
        <v>0</v>
      </c>
      <c r="L86" s="150">
        <v>3</v>
      </c>
      <c r="M86" s="96">
        <v>148</v>
      </c>
      <c r="N86" s="253">
        <v>1</v>
      </c>
      <c r="O86" s="254">
        <v>3.1</v>
      </c>
      <c r="P86" s="253">
        <v>3</v>
      </c>
      <c r="Q86" s="253">
        <v>0</v>
      </c>
      <c r="R86" s="253">
        <v>3</v>
      </c>
      <c r="S86" s="254">
        <v>148</v>
      </c>
    </row>
    <row r="87" spans="1:19" ht="20.100000000000001" customHeight="1">
      <c r="A87" s="270" t="s">
        <v>25</v>
      </c>
      <c r="B87" s="157">
        <v>0</v>
      </c>
      <c r="C87" s="158">
        <v>0</v>
      </c>
      <c r="D87" s="157">
        <v>0</v>
      </c>
      <c r="E87" s="157">
        <v>0</v>
      </c>
      <c r="F87" s="157">
        <v>0</v>
      </c>
      <c r="G87" s="158">
        <v>0</v>
      </c>
      <c r="H87" s="159">
        <v>3</v>
      </c>
      <c r="I87" s="158">
        <v>47.43</v>
      </c>
      <c r="J87" s="159">
        <v>63</v>
      </c>
      <c r="K87" s="159">
        <v>40</v>
      </c>
      <c r="L87" s="159">
        <v>103</v>
      </c>
      <c r="M87" s="158">
        <v>3338.11</v>
      </c>
      <c r="N87" s="253">
        <v>3</v>
      </c>
      <c r="O87" s="254">
        <v>47.43</v>
      </c>
      <c r="P87" s="253">
        <v>63</v>
      </c>
      <c r="Q87" s="253">
        <v>40</v>
      </c>
      <c r="R87" s="253">
        <v>103</v>
      </c>
      <c r="S87" s="254">
        <v>3338.11</v>
      </c>
    </row>
    <row r="88" spans="1:19" ht="20.100000000000001" customHeight="1">
      <c r="A88" s="456" t="s">
        <v>135</v>
      </c>
      <c r="B88" s="457">
        <v>6</v>
      </c>
      <c r="C88" s="458">
        <v>311.08</v>
      </c>
      <c r="D88" s="457">
        <v>77</v>
      </c>
      <c r="E88" s="457">
        <v>64</v>
      </c>
      <c r="F88" s="457">
        <v>141</v>
      </c>
      <c r="G88" s="458">
        <v>407.67999999999921</v>
      </c>
      <c r="H88" s="457">
        <v>139</v>
      </c>
      <c r="I88" s="458">
        <v>19755.804774999997</v>
      </c>
      <c r="J88" s="457">
        <v>2080</v>
      </c>
      <c r="K88" s="457">
        <v>1182</v>
      </c>
      <c r="L88" s="457">
        <v>3262</v>
      </c>
      <c r="M88" s="458">
        <v>958347.94769999955</v>
      </c>
      <c r="N88" s="459">
        <v>145</v>
      </c>
      <c r="O88" s="460">
        <v>20066.884774999995</v>
      </c>
      <c r="P88" s="459">
        <v>2157</v>
      </c>
      <c r="Q88" s="459">
        <v>1246</v>
      </c>
      <c r="R88" s="459">
        <v>3403</v>
      </c>
      <c r="S88" s="460">
        <v>958755.62769999949</v>
      </c>
    </row>
  </sheetData>
  <mergeCells count="7">
    <mergeCell ref="A1:S1"/>
    <mergeCell ref="B2:G2"/>
    <mergeCell ref="H2:M2"/>
    <mergeCell ref="N2:S2"/>
    <mergeCell ref="D3:F3"/>
    <mergeCell ref="J3:L3"/>
    <mergeCell ref="P3:R3"/>
  </mergeCells>
  <pageMargins left="0.39370078740157483" right="0.11811023622047245" top="0.59055118110236227" bottom="0.51181102362204722" header="0.31496062992125984" footer="0.15748031496062992"/>
  <pageSetup paperSize="9" scale="95" firstPageNumber="6" orientation="landscape" useFirstPageNumber="1" r:id="rId1"/>
  <headerFooter>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70"/>
  <sheetViews>
    <sheetView workbookViewId="0"/>
  </sheetViews>
  <sheetFormatPr defaultColWidth="8.625" defaultRowHeight="20.100000000000001" customHeight="1"/>
  <cols>
    <col min="1" max="1" width="9.125" style="89" bestFit="1" customWidth="1"/>
    <col min="2" max="2" width="5.25" style="177" customWidth="1"/>
    <col min="3" max="3" width="8.375" style="176" customWidth="1"/>
    <col min="4" max="6" width="5.25" style="177" customWidth="1"/>
    <col min="7" max="7" width="9" style="176" customWidth="1"/>
    <col min="8" max="8" width="5.75" style="145" customWidth="1"/>
    <col min="9" max="9" width="9.375" style="146" bestFit="1" customWidth="1"/>
    <col min="10" max="12" width="6" style="145" customWidth="1"/>
    <col min="13" max="13" width="10.125" style="146" customWidth="1"/>
    <col min="14" max="14" width="5.375" style="37" customWidth="1"/>
    <col min="15" max="15" width="9.375" style="38" bestFit="1" customWidth="1"/>
    <col min="16" max="18" width="6.25" style="37" customWidth="1"/>
    <col min="19" max="19" width="10" style="38" customWidth="1"/>
    <col min="20" max="16384" width="8.625" style="11"/>
  </cols>
  <sheetData>
    <row r="1" spans="1:19" ht="20.100000000000001" customHeight="1">
      <c r="A1" s="344" t="s">
        <v>2193</v>
      </c>
      <c r="B1" s="565"/>
      <c r="C1" s="564"/>
      <c r="D1" s="565"/>
      <c r="E1" s="565"/>
      <c r="F1" s="565"/>
      <c r="G1" s="564"/>
      <c r="H1" s="565"/>
      <c r="I1" s="564"/>
      <c r="J1" s="565"/>
      <c r="K1" s="565"/>
      <c r="L1" s="565"/>
      <c r="M1" s="564"/>
      <c r="N1" s="344"/>
      <c r="O1" s="344"/>
      <c r="P1" s="344"/>
      <c r="Q1" s="344"/>
      <c r="R1" s="344"/>
      <c r="S1" s="344"/>
    </row>
    <row r="2" spans="1:19" ht="20.100000000000001" customHeight="1">
      <c r="A2" s="481" t="s">
        <v>208</v>
      </c>
      <c r="B2" s="813" t="s">
        <v>210</v>
      </c>
      <c r="C2" s="813"/>
      <c r="D2" s="813"/>
      <c r="E2" s="813"/>
      <c r="F2" s="813"/>
      <c r="G2" s="814"/>
      <c r="H2" s="815" t="s">
        <v>211</v>
      </c>
      <c r="I2" s="816"/>
      <c r="J2" s="816"/>
      <c r="K2" s="816"/>
      <c r="L2" s="816"/>
      <c r="M2" s="817"/>
      <c r="N2" s="818" t="s">
        <v>152</v>
      </c>
      <c r="O2" s="819"/>
      <c r="P2" s="819"/>
      <c r="Q2" s="819"/>
      <c r="R2" s="819"/>
      <c r="S2" s="820"/>
    </row>
    <row r="3" spans="1:19" ht="20.100000000000001" customHeight="1">
      <c r="A3" s="482" t="s">
        <v>209</v>
      </c>
      <c r="B3" s="237" t="s">
        <v>136</v>
      </c>
      <c r="C3" s="238" t="s">
        <v>139</v>
      </c>
      <c r="D3" s="821" t="s">
        <v>140</v>
      </c>
      <c r="E3" s="822"/>
      <c r="F3" s="823"/>
      <c r="G3" s="350" t="s">
        <v>184</v>
      </c>
      <c r="H3" s="291" t="s">
        <v>136</v>
      </c>
      <c r="I3" s="238" t="s">
        <v>139</v>
      </c>
      <c r="J3" s="824" t="s">
        <v>140</v>
      </c>
      <c r="K3" s="825"/>
      <c r="L3" s="826"/>
      <c r="M3" s="352" t="s">
        <v>184</v>
      </c>
      <c r="N3" s="291" t="s">
        <v>136</v>
      </c>
      <c r="O3" s="292" t="s">
        <v>139</v>
      </c>
      <c r="P3" s="821" t="s">
        <v>140</v>
      </c>
      <c r="Q3" s="822"/>
      <c r="R3" s="822"/>
      <c r="S3" s="354" t="s">
        <v>184</v>
      </c>
    </row>
    <row r="4" spans="1:19" ht="20.100000000000001" customHeight="1">
      <c r="A4" s="483" t="s">
        <v>212</v>
      </c>
      <c r="B4" s="293" t="s">
        <v>141</v>
      </c>
      <c r="C4" s="294" t="s">
        <v>142</v>
      </c>
      <c r="D4" s="295" t="s">
        <v>143</v>
      </c>
      <c r="E4" s="296" t="s">
        <v>144</v>
      </c>
      <c r="F4" s="297" t="s">
        <v>135</v>
      </c>
      <c r="G4" s="351" t="s">
        <v>185</v>
      </c>
      <c r="H4" s="298" t="s">
        <v>141</v>
      </c>
      <c r="I4" s="294" t="s">
        <v>142</v>
      </c>
      <c r="J4" s="297" t="s">
        <v>143</v>
      </c>
      <c r="K4" s="299" t="s">
        <v>144</v>
      </c>
      <c r="L4" s="297" t="s">
        <v>135</v>
      </c>
      <c r="M4" s="353" t="s">
        <v>185</v>
      </c>
      <c r="N4" s="298" t="s">
        <v>141</v>
      </c>
      <c r="O4" s="300" t="s">
        <v>142</v>
      </c>
      <c r="P4" s="301" t="s">
        <v>143</v>
      </c>
      <c r="Q4" s="297" t="s">
        <v>144</v>
      </c>
      <c r="R4" s="299" t="s">
        <v>135</v>
      </c>
      <c r="S4" s="355" t="s">
        <v>185</v>
      </c>
    </row>
    <row r="5" spans="1:19" ht="20.100000000000001" customHeight="1">
      <c r="A5" s="491" t="s">
        <v>68</v>
      </c>
      <c r="B5" s="492">
        <v>0</v>
      </c>
      <c r="C5" s="493">
        <v>0</v>
      </c>
      <c r="D5" s="492">
        <v>0</v>
      </c>
      <c r="E5" s="492">
        <v>0</v>
      </c>
      <c r="F5" s="492">
        <v>0</v>
      </c>
      <c r="G5" s="493">
        <v>0</v>
      </c>
      <c r="H5" s="495">
        <v>2</v>
      </c>
      <c r="I5" s="494">
        <v>250</v>
      </c>
      <c r="J5" s="495">
        <v>41</v>
      </c>
      <c r="K5" s="495">
        <v>19</v>
      </c>
      <c r="L5" s="495">
        <v>60</v>
      </c>
      <c r="M5" s="494">
        <v>838.5</v>
      </c>
      <c r="N5" s="495">
        <v>2</v>
      </c>
      <c r="O5" s="496">
        <v>250</v>
      </c>
      <c r="P5" s="497">
        <v>41</v>
      </c>
      <c r="Q5" s="497">
        <v>19</v>
      </c>
      <c r="R5" s="497">
        <v>60</v>
      </c>
      <c r="S5" s="498">
        <v>838.5</v>
      </c>
    </row>
    <row r="6" spans="1:19" ht="20.100000000000001" customHeight="1">
      <c r="A6" s="499" t="s">
        <v>74</v>
      </c>
      <c r="B6" s="500">
        <v>0</v>
      </c>
      <c r="C6" s="501">
        <v>0</v>
      </c>
      <c r="D6" s="500">
        <v>0</v>
      </c>
      <c r="E6" s="500">
        <v>0</v>
      </c>
      <c r="F6" s="500">
        <v>0</v>
      </c>
      <c r="G6" s="501">
        <v>0</v>
      </c>
      <c r="H6" s="503">
        <v>1</v>
      </c>
      <c r="I6" s="502">
        <v>24</v>
      </c>
      <c r="J6" s="503">
        <v>40</v>
      </c>
      <c r="K6" s="503">
        <v>36</v>
      </c>
      <c r="L6" s="503">
        <v>76</v>
      </c>
      <c r="M6" s="502">
        <v>134.80000000000001</v>
      </c>
      <c r="N6" s="503">
        <v>1</v>
      </c>
      <c r="O6" s="504">
        <v>24</v>
      </c>
      <c r="P6" s="505">
        <v>40</v>
      </c>
      <c r="Q6" s="505">
        <v>36</v>
      </c>
      <c r="R6" s="505">
        <v>76</v>
      </c>
      <c r="S6" s="506">
        <v>134.80000000000001</v>
      </c>
    </row>
    <row r="7" spans="1:19" ht="20.100000000000001" customHeight="1">
      <c r="A7" s="499" t="s">
        <v>64</v>
      </c>
      <c r="B7" s="500">
        <v>0</v>
      </c>
      <c r="C7" s="501">
        <v>0</v>
      </c>
      <c r="D7" s="500">
        <v>0</v>
      </c>
      <c r="E7" s="500">
        <v>0</v>
      </c>
      <c r="F7" s="500">
        <v>0</v>
      </c>
      <c r="G7" s="501">
        <v>0</v>
      </c>
      <c r="H7" s="503">
        <v>1</v>
      </c>
      <c r="I7" s="502">
        <v>29.768000000000001</v>
      </c>
      <c r="J7" s="503">
        <v>10</v>
      </c>
      <c r="K7" s="503">
        <v>0</v>
      </c>
      <c r="L7" s="503">
        <v>10</v>
      </c>
      <c r="M7" s="502">
        <v>1391</v>
      </c>
      <c r="N7" s="503">
        <v>1</v>
      </c>
      <c r="O7" s="504">
        <v>29.768000000000001</v>
      </c>
      <c r="P7" s="505">
        <v>10</v>
      </c>
      <c r="Q7" s="505">
        <v>0</v>
      </c>
      <c r="R7" s="505">
        <v>10</v>
      </c>
      <c r="S7" s="506">
        <v>1391</v>
      </c>
    </row>
    <row r="8" spans="1:19" ht="20.100000000000001" customHeight="1">
      <c r="A8" s="499" t="s">
        <v>44</v>
      </c>
      <c r="B8" s="500">
        <v>0</v>
      </c>
      <c r="C8" s="501">
        <v>0</v>
      </c>
      <c r="D8" s="500">
        <v>0</v>
      </c>
      <c r="E8" s="500">
        <v>0</v>
      </c>
      <c r="F8" s="500">
        <v>0</v>
      </c>
      <c r="G8" s="501">
        <v>0</v>
      </c>
      <c r="H8" s="503">
        <v>18</v>
      </c>
      <c r="I8" s="502">
        <v>182.65749999999997</v>
      </c>
      <c r="J8" s="503">
        <v>63</v>
      </c>
      <c r="K8" s="503">
        <v>0</v>
      </c>
      <c r="L8" s="503">
        <v>63</v>
      </c>
      <c r="M8" s="502">
        <v>5052</v>
      </c>
      <c r="N8" s="503">
        <v>18</v>
      </c>
      <c r="O8" s="504">
        <v>182.65749999999997</v>
      </c>
      <c r="P8" s="505">
        <v>63</v>
      </c>
      <c r="Q8" s="505">
        <v>0</v>
      </c>
      <c r="R8" s="505">
        <v>63</v>
      </c>
      <c r="S8" s="506">
        <v>5052</v>
      </c>
    </row>
    <row r="9" spans="1:19" ht="20.100000000000001" customHeight="1">
      <c r="A9" s="499" t="s">
        <v>77</v>
      </c>
      <c r="B9" s="500">
        <v>0</v>
      </c>
      <c r="C9" s="501">
        <v>0</v>
      </c>
      <c r="D9" s="500">
        <v>0</v>
      </c>
      <c r="E9" s="500">
        <v>0</v>
      </c>
      <c r="F9" s="500">
        <v>0</v>
      </c>
      <c r="G9" s="501">
        <v>0</v>
      </c>
      <c r="H9" s="503">
        <v>3</v>
      </c>
      <c r="I9" s="502">
        <v>35.049999999999997</v>
      </c>
      <c r="J9" s="503">
        <v>13</v>
      </c>
      <c r="K9" s="503">
        <v>2</v>
      </c>
      <c r="L9" s="503">
        <v>15</v>
      </c>
      <c r="M9" s="502">
        <v>1280</v>
      </c>
      <c r="N9" s="503">
        <v>3</v>
      </c>
      <c r="O9" s="504">
        <v>35.049999999999997</v>
      </c>
      <c r="P9" s="505">
        <v>13</v>
      </c>
      <c r="Q9" s="505">
        <v>2</v>
      </c>
      <c r="R9" s="505">
        <v>15</v>
      </c>
      <c r="S9" s="506">
        <v>1280</v>
      </c>
    </row>
    <row r="10" spans="1:19" ht="20.100000000000001" customHeight="1">
      <c r="A10" s="499" t="s">
        <v>69</v>
      </c>
      <c r="B10" s="500">
        <v>0</v>
      </c>
      <c r="C10" s="501">
        <v>0</v>
      </c>
      <c r="D10" s="500">
        <v>0</v>
      </c>
      <c r="E10" s="500">
        <v>0</v>
      </c>
      <c r="F10" s="500">
        <v>0</v>
      </c>
      <c r="G10" s="501">
        <v>0</v>
      </c>
      <c r="H10" s="503">
        <v>1</v>
      </c>
      <c r="I10" s="502">
        <v>28</v>
      </c>
      <c r="J10" s="503">
        <v>11</v>
      </c>
      <c r="K10" s="503">
        <v>9</v>
      </c>
      <c r="L10" s="503">
        <v>20</v>
      </c>
      <c r="M10" s="502">
        <v>79</v>
      </c>
      <c r="N10" s="503">
        <v>1</v>
      </c>
      <c r="O10" s="504">
        <v>28</v>
      </c>
      <c r="P10" s="505">
        <v>11</v>
      </c>
      <c r="Q10" s="505">
        <v>9</v>
      </c>
      <c r="R10" s="505">
        <v>20</v>
      </c>
      <c r="S10" s="506">
        <v>79</v>
      </c>
    </row>
    <row r="11" spans="1:19" ht="20.100000000000001" customHeight="1">
      <c r="A11" s="499" t="s">
        <v>7</v>
      </c>
      <c r="B11" s="500">
        <v>0</v>
      </c>
      <c r="C11" s="501">
        <v>0</v>
      </c>
      <c r="D11" s="500">
        <v>0</v>
      </c>
      <c r="E11" s="500">
        <v>0</v>
      </c>
      <c r="F11" s="500">
        <v>0</v>
      </c>
      <c r="G11" s="501">
        <v>0</v>
      </c>
      <c r="H11" s="503">
        <v>1</v>
      </c>
      <c r="I11" s="502">
        <v>12</v>
      </c>
      <c r="J11" s="503">
        <v>40</v>
      </c>
      <c r="K11" s="503">
        <v>6</v>
      </c>
      <c r="L11" s="503">
        <v>46</v>
      </c>
      <c r="M11" s="502">
        <v>438</v>
      </c>
      <c r="N11" s="503">
        <v>1</v>
      </c>
      <c r="O11" s="504">
        <v>12</v>
      </c>
      <c r="P11" s="505">
        <v>40</v>
      </c>
      <c r="Q11" s="505">
        <v>6</v>
      </c>
      <c r="R11" s="505">
        <v>46</v>
      </c>
      <c r="S11" s="506">
        <v>438</v>
      </c>
    </row>
    <row r="12" spans="1:19" ht="20.100000000000001" customHeight="1">
      <c r="A12" s="499" t="s">
        <v>48</v>
      </c>
      <c r="B12" s="500">
        <v>1</v>
      </c>
      <c r="C12" s="501">
        <v>188</v>
      </c>
      <c r="D12" s="500">
        <v>10</v>
      </c>
      <c r="E12" s="500">
        <v>20</v>
      </c>
      <c r="F12" s="500">
        <v>30</v>
      </c>
      <c r="G12" s="501">
        <v>61.82000000000005</v>
      </c>
      <c r="H12" s="503">
        <v>2</v>
      </c>
      <c r="I12" s="502">
        <v>106.2</v>
      </c>
      <c r="J12" s="503">
        <v>116</v>
      </c>
      <c r="K12" s="503">
        <v>85</v>
      </c>
      <c r="L12" s="503">
        <v>201</v>
      </c>
      <c r="M12" s="502">
        <v>885.39</v>
      </c>
      <c r="N12" s="503">
        <v>3</v>
      </c>
      <c r="O12" s="504">
        <v>294.2</v>
      </c>
      <c r="P12" s="505">
        <v>126</v>
      </c>
      <c r="Q12" s="505">
        <v>105</v>
      </c>
      <c r="R12" s="505">
        <v>231</v>
      </c>
      <c r="S12" s="506">
        <v>947.21</v>
      </c>
    </row>
    <row r="13" spans="1:19" ht="20.100000000000001" customHeight="1">
      <c r="A13" s="499" t="s">
        <v>292</v>
      </c>
      <c r="B13" s="500">
        <v>0</v>
      </c>
      <c r="C13" s="501">
        <v>0</v>
      </c>
      <c r="D13" s="500">
        <v>0</v>
      </c>
      <c r="E13" s="500">
        <v>0</v>
      </c>
      <c r="F13" s="500">
        <v>0</v>
      </c>
      <c r="G13" s="501">
        <v>0</v>
      </c>
      <c r="H13" s="503">
        <v>1</v>
      </c>
      <c r="I13" s="502">
        <v>40</v>
      </c>
      <c r="J13" s="503">
        <v>3</v>
      </c>
      <c r="K13" s="503">
        <v>2</v>
      </c>
      <c r="L13" s="503">
        <v>5</v>
      </c>
      <c r="M13" s="502">
        <v>480</v>
      </c>
      <c r="N13" s="503">
        <v>1</v>
      </c>
      <c r="O13" s="504">
        <v>40</v>
      </c>
      <c r="P13" s="505">
        <v>3</v>
      </c>
      <c r="Q13" s="505">
        <v>2</v>
      </c>
      <c r="R13" s="505">
        <v>5</v>
      </c>
      <c r="S13" s="506">
        <v>480</v>
      </c>
    </row>
    <row r="14" spans="1:19" ht="20.100000000000001" customHeight="1">
      <c r="A14" s="499" t="s">
        <v>70</v>
      </c>
      <c r="B14" s="500">
        <v>0</v>
      </c>
      <c r="C14" s="501">
        <v>0</v>
      </c>
      <c r="D14" s="500">
        <v>0</v>
      </c>
      <c r="E14" s="500">
        <v>0</v>
      </c>
      <c r="F14" s="500">
        <v>0</v>
      </c>
      <c r="G14" s="501">
        <v>0</v>
      </c>
      <c r="H14" s="503">
        <v>1</v>
      </c>
      <c r="I14" s="502">
        <v>17</v>
      </c>
      <c r="J14" s="503">
        <v>0</v>
      </c>
      <c r="K14" s="503">
        <v>10</v>
      </c>
      <c r="L14" s="503">
        <v>10</v>
      </c>
      <c r="M14" s="502">
        <v>94</v>
      </c>
      <c r="N14" s="503">
        <v>1</v>
      </c>
      <c r="O14" s="504">
        <v>17</v>
      </c>
      <c r="P14" s="505">
        <v>0</v>
      </c>
      <c r="Q14" s="505">
        <v>10</v>
      </c>
      <c r="R14" s="505">
        <v>10</v>
      </c>
      <c r="S14" s="506">
        <v>94</v>
      </c>
    </row>
    <row r="15" spans="1:19" ht="20.100000000000001" customHeight="1">
      <c r="A15" s="499" t="s">
        <v>88</v>
      </c>
      <c r="B15" s="500">
        <v>0</v>
      </c>
      <c r="C15" s="501">
        <v>0</v>
      </c>
      <c r="D15" s="500">
        <v>0</v>
      </c>
      <c r="E15" s="500">
        <v>0</v>
      </c>
      <c r="F15" s="500">
        <v>0</v>
      </c>
      <c r="G15" s="501">
        <v>0</v>
      </c>
      <c r="H15" s="503">
        <v>1</v>
      </c>
      <c r="I15" s="502">
        <v>5.5</v>
      </c>
      <c r="J15" s="503">
        <v>3</v>
      </c>
      <c r="K15" s="503">
        <v>1</v>
      </c>
      <c r="L15" s="503">
        <v>4</v>
      </c>
      <c r="M15" s="502">
        <v>244</v>
      </c>
      <c r="N15" s="503">
        <v>1</v>
      </c>
      <c r="O15" s="504">
        <v>5.5</v>
      </c>
      <c r="P15" s="505">
        <v>3</v>
      </c>
      <c r="Q15" s="505">
        <v>1</v>
      </c>
      <c r="R15" s="505">
        <v>4</v>
      </c>
      <c r="S15" s="506">
        <v>244</v>
      </c>
    </row>
    <row r="16" spans="1:19" ht="20.100000000000001" customHeight="1">
      <c r="A16" s="499" t="s">
        <v>15</v>
      </c>
      <c r="B16" s="500">
        <v>0</v>
      </c>
      <c r="C16" s="501">
        <v>0</v>
      </c>
      <c r="D16" s="500">
        <v>0</v>
      </c>
      <c r="E16" s="500">
        <v>0</v>
      </c>
      <c r="F16" s="500">
        <v>0</v>
      </c>
      <c r="G16" s="501">
        <v>0</v>
      </c>
      <c r="H16" s="503">
        <v>2</v>
      </c>
      <c r="I16" s="502">
        <v>85.51</v>
      </c>
      <c r="J16" s="503">
        <v>39</v>
      </c>
      <c r="K16" s="503">
        <v>61</v>
      </c>
      <c r="L16" s="503">
        <v>100</v>
      </c>
      <c r="M16" s="502">
        <v>582.85</v>
      </c>
      <c r="N16" s="503">
        <v>2</v>
      </c>
      <c r="O16" s="504">
        <v>85.51</v>
      </c>
      <c r="P16" s="505">
        <v>39</v>
      </c>
      <c r="Q16" s="505">
        <v>61</v>
      </c>
      <c r="R16" s="505">
        <v>100</v>
      </c>
      <c r="S16" s="506">
        <v>582.85</v>
      </c>
    </row>
    <row r="17" spans="1:26" ht="20.100000000000001" customHeight="1">
      <c r="A17" s="499" t="s">
        <v>298</v>
      </c>
      <c r="B17" s="500">
        <v>0</v>
      </c>
      <c r="C17" s="501">
        <v>0</v>
      </c>
      <c r="D17" s="500">
        <v>0</v>
      </c>
      <c r="E17" s="500">
        <v>0</v>
      </c>
      <c r="F17" s="500">
        <v>0</v>
      </c>
      <c r="G17" s="501">
        <v>0</v>
      </c>
      <c r="H17" s="503">
        <v>2</v>
      </c>
      <c r="I17" s="502">
        <v>399.253851</v>
      </c>
      <c r="J17" s="503">
        <v>10</v>
      </c>
      <c r="K17" s="503">
        <v>93</v>
      </c>
      <c r="L17" s="503">
        <v>103</v>
      </c>
      <c r="M17" s="502">
        <v>678.94</v>
      </c>
      <c r="N17" s="503">
        <v>2</v>
      </c>
      <c r="O17" s="504">
        <v>399.253851</v>
      </c>
      <c r="P17" s="505">
        <v>10</v>
      </c>
      <c r="Q17" s="505">
        <v>93</v>
      </c>
      <c r="R17" s="505">
        <v>103</v>
      </c>
      <c r="S17" s="506">
        <v>678.94</v>
      </c>
    </row>
    <row r="18" spans="1:26" ht="20.100000000000001" customHeight="1">
      <c r="A18" s="499" t="s">
        <v>316</v>
      </c>
      <c r="B18" s="500">
        <v>1</v>
      </c>
      <c r="C18" s="501">
        <v>35</v>
      </c>
      <c r="D18" s="500">
        <v>21</v>
      </c>
      <c r="E18" s="500">
        <v>2</v>
      </c>
      <c r="F18" s="500">
        <v>23</v>
      </c>
      <c r="G18" s="501">
        <v>72.580000000000041</v>
      </c>
      <c r="H18" s="503">
        <v>3</v>
      </c>
      <c r="I18" s="502">
        <v>77.66</v>
      </c>
      <c r="J18" s="503">
        <v>31</v>
      </c>
      <c r="K18" s="503">
        <v>14</v>
      </c>
      <c r="L18" s="503">
        <v>45</v>
      </c>
      <c r="M18" s="502">
        <v>634.06999999999994</v>
      </c>
      <c r="N18" s="503">
        <v>4</v>
      </c>
      <c r="O18" s="504">
        <v>112.66</v>
      </c>
      <c r="P18" s="505">
        <v>52</v>
      </c>
      <c r="Q18" s="505">
        <v>16</v>
      </c>
      <c r="R18" s="505">
        <v>68</v>
      </c>
      <c r="S18" s="506">
        <v>706.65</v>
      </c>
    </row>
    <row r="19" spans="1:26" ht="20.100000000000001" customHeight="1">
      <c r="A19" s="499" t="s">
        <v>780</v>
      </c>
      <c r="B19" s="500">
        <v>0</v>
      </c>
      <c r="C19" s="501">
        <v>0</v>
      </c>
      <c r="D19" s="500">
        <v>0</v>
      </c>
      <c r="E19" s="500">
        <v>0</v>
      </c>
      <c r="F19" s="500">
        <v>0</v>
      </c>
      <c r="G19" s="501">
        <v>0</v>
      </c>
      <c r="H19" s="503">
        <v>1</v>
      </c>
      <c r="I19" s="502">
        <v>11.436</v>
      </c>
      <c r="J19" s="503">
        <v>2</v>
      </c>
      <c r="K19" s="503">
        <v>0</v>
      </c>
      <c r="L19" s="503">
        <v>2</v>
      </c>
      <c r="M19" s="502">
        <v>304.54000000000002</v>
      </c>
      <c r="N19" s="503">
        <v>1</v>
      </c>
      <c r="O19" s="504">
        <v>11.436</v>
      </c>
      <c r="P19" s="505">
        <v>2</v>
      </c>
      <c r="Q19" s="505">
        <v>0</v>
      </c>
      <c r="R19" s="505">
        <v>2</v>
      </c>
      <c r="S19" s="506">
        <v>304.54000000000002</v>
      </c>
    </row>
    <row r="20" spans="1:26" ht="20.100000000000001" customHeight="1">
      <c r="A20" s="499" t="s">
        <v>82</v>
      </c>
      <c r="B20" s="500">
        <v>0</v>
      </c>
      <c r="C20" s="501">
        <v>0</v>
      </c>
      <c r="D20" s="500">
        <v>0</v>
      </c>
      <c r="E20" s="500">
        <v>0</v>
      </c>
      <c r="F20" s="500">
        <v>0</v>
      </c>
      <c r="G20" s="501">
        <v>0</v>
      </c>
      <c r="H20" s="503">
        <v>2</v>
      </c>
      <c r="I20" s="502">
        <v>164</v>
      </c>
      <c r="J20" s="503">
        <v>21</v>
      </c>
      <c r="K20" s="503">
        <v>1</v>
      </c>
      <c r="L20" s="503">
        <v>22</v>
      </c>
      <c r="M20" s="502">
        <v>3082.6</v>
      </c>
      <c r="N20" s="503">
        <v>2</v>
      </c>
      <c r="O20" s="504">
        <v>164</v>
      </c>
      <c r="P20" s="505">
        <v>21</v>
      </c>
      <c r="Q20" s="505">
        <v>1</v>
      </c>
      <c r="R20" s="505">
        <v>22</v>
      </c>
      <c r="S20" s="506">
        <v>3082.6</v>
      </c>
    </row>
    <row r="21" spans="1:26" ht="20.100000000000001" customHeight="1">
      <c r="A21" s="499" t="s">
        <v>3</v>
      </c>
      <c r="B21" s="500">
        <v>0</v>
      </c>
      <c r="C21" s="501">
        <v>0</v>
      </c>
      <c r="D21" s="500">
        <v>0</v>
      </c>
      <c r="E21" s="500">
        <v>0</v>
      </c>
      <c r="F21" s="500">
        <v>0</v>
      </c>
      <c r="G21" s="501">
        <v>0</v>
      </c>
      <c r="H21" s="503">
        <v>1</v>
      </c>
      <c r="I21" s="502">
        <v>35</v>
      </c>
      <c r="J21" s="503">
        <v>30</v>
      </c>
      <c r="K21" s="503">
        <v>10</v>
      </c>
      <c r="L21" s="503">
        <v>40</v>
      </c>
      <c r="M21" s="502">
        <v>140</v>
      </c>
      <c r="N21" s="503">
        <v>1</v>
      </c>
      <c r="O21" s="504">
        <v>35</v>
      </c>
      <c r="P21" s="505">
        <v>30</v>
      </c>
      <c r="Q21" s="505">
        <v>10</v>
      </c>
      <c r="R21" s="505">
        <v>40</v>
      </c>
      <c r="S21" s="506">
        <v>140</v>
      </c>
    </row>
    <row r="22" spans="1:26" ht="20.100000000000001" customHeight="1">
      <c r="A22" s="499" t="s">
        <v>67</v>
      </c>
      <c r="B22" s="500">
        <v>0</v>
      </c>
      <c r="C22" s="501">
        <v>0</v>
      </c>
      <c r="D22" s="500">
        <v>0</v>
      </c>
      <c r="E22" s="500">
        <v>0</v>
      </c>
      <c r="F22" s="500">
        <v>0</v>
      </c>
      <c r="G22" s="501">
        <v>0</v>
      </c>
      <c r="H22" s="503">
        <v>3</v>
      </c>
      <c r="I22" s="502">
        <v>116.5</v>
      </c>
      <c r="J22" s="503">
        <v>41</v>
      </c>
      <c r="K22" s="503">
        <v>33</v>
      </c>
      <c r="L22" s="503">
        <v>74</v>
      </c>
      <c r="M22" s="502">
        <v>1155.06</v>
      </c>
      <c r="N22" s="503">
        <v>3</v>
      </c>
      <c r="O22" s="504">
        <v>116.5</v>
      </c>
      <c r="P22" s="505">
        <v>41</v>
      </c>
      <c r="Q22" s="505">
        <v>33</v>
      </c>
      <c r="R22" s="505">
        <v>74</v>
      </c>
      <c r="S22" s="506">
        <v>1155.06</v>
      </c>
    </row>
    <row r="23" spans="1:26" ht="20.100000000000001" customHeight="1">
      <c r="A23" s="499" t="s">
        <v>86</v>
      </c>
      <c r="B23" s="500">
        <v>0</v>
      </c>
      <c r="C23" s="501">
        <v>0</v>
      </c>
      <c r="D23" s="500">
        <v>0</v>
      </c>
      <c r="E23" s="500">
        <v>0</v>
      </c>
      <c r="F23" s="500">
        <v>0</v>
      </c>
      <c r="G23" s="501">
        <v>0</v>
      </c>
      <c r="H23" s="503">
        <v>1</v>
      </c>
      <c r="I23" s="502">
        <v>33</v>
      </c>
      <c r="J23" s="503">
        <v>13</v>
      </c>
      <c r="K23" s="503">
        <v>14</v>
      </c>
      <c r="L23" s="503">
        <v>27</v>
      </c>
      <c r="M23" s="502">
        <v>317</v>
      </c>
      <c r="N23" s="503">
        <v>1</v>
      </c>
      <c r="O23" s="504">
        <v>33</v>
      </c>
      <c r="P23" s="505">
        <v>13</v>
      </c>
      <c r="Q23" s="505">
        <v>14</v>
      </c>
      <c r="R23" s="505">
        <v>27</v>
      </c>
      <c r="S23" s="506">
        <v>317</v>
      </c>
    </row>
    <row r="24" spans="1:26" ht="20.100000000000001" customHeight="1">
      <c r="A24" s="499" t="s">
        <v>395</v>
      </c>
      <c r="B24" s="500">
        <v>0</v>
      </c>
      <c r="C24" s="501">
        <v>0</v>
      </c>
      <c r="D24" s="500">
        <v>0</v>
      </c>
      <c r="E24" s="500">
        <v>0</v>
      </c>
      <c r="F24" s="500">
        <v>0</v>
      </c>
      <c r="G24" s="501">
        <v>0</v>
      </c>
      <c r="H24" s="503">
        <v>1</v>
      </c>
      <c r="I24" s="502">
        <v>20</v>
      </c>
      <c r="J24" s="503">
        <v>22</v>
      </c>
      <c r="K24" s="503">
        <v>6</v>
      </c>
      <c r="L24" s="503">
        <v>28</v>
      </c>
      <c r="M24" s="502">
        <v>498</v>
      </c>
      <c r="N24" s="507">
        <v>1</v>
      </c>
      <c r="O24" s="506">
        <v>20</v>
      </c>
      <c r="P24" s="507">
        <v>22</v>
      </c>
      <c r="Q24" s="507">
        <v>6</v>
      </c>
      <c r="R24" s="507">
        <v>28</v>
      </c>
      <c r="S24" s="506">
        <v>498</v>
      </c>
    </row>
    <row r="25" spans="1:26" ht="20.100000000000001" customHeight="1">
      <c r="A25" s="499" t="s">
        <v>401</v>
      </c>
      <c r="B25" s="500">
        <v>0</v>
      </c>
      <c r="C25" s="501">
        <v>0</v>
      </c>
      <c r="D25" s="500">
        <v>0</v>
      </c>
      <c r="E25" s="500">
        <v>0</v>
      </c>
      <c r="F25" s="500">
        <v>0</v>
      </c>
      <c r="G25" s="501">
        <v>0</v>
      </c>
      <c r="H25" s="503">
        <v>1</v>
      </c>
      <c r="I25" s="502">
        <v>6</v>
      </c>
      <c r="J25" s="503">
        <v>25</v>
      </c>
      <c r="K25" s="503">
        <v>10</v>
      </c>
      <c r="L25" s="503">
        <v>35</v>
      </c>
      <c r="M25" s="502">
        <v>465.24</v>
      </c>
      <c r="N25" s="507">
        <v>1</v>
      </c>
      <c r="O25" s="506">
        <v>6</v>
      </c>
      <c r="P25" s="507">
        <v>25</v>
      </c>
      <c r="Q25" s="507">
        <v>10</v>
      </c>
      <c r="R25" s="507">
        <v>35</v>
      </c>
      <c r="S25" s="506">
        <v>465.24</v>
      </c>
    </row>
    <row r="26" spans="1:26" ht="20.100000000000001" customHeight="1">
      <c r="A26" s="508" t="s">
        <v>403</v>
      </c>
      <c r="B26" s="509">
        <v>0</v>
      </c>
      <c r="C26" s="510">
        <v>0</v>
      </c>
      <c r="D26" s="509">
        <v>0</v>
      </c>
      <c r="E26" s="509">
        <v>0</v>
      </c>
      <c r="F26" s="509">
        <v>0</v>
      </c>
      <c r="G26" s="510">
        <v>0</v>
      </c>
      <c r="H26" s="566">
        <v>1</v>
      </c>
      <c r="I26" s="567">
        <v>16</v>
      </c>
      <c r="J26" s="566">
        <v>7</v>
      </c>
      <c r="K26" s="566">
        <v>5</v>
      </c>
      <c r="L26" s="566">
        <v>12</v>
      </c>
      <c r="M26" s="567">
        <v>493.45</v>
      </c>
      <c r="N26" s="512">
        <v>1</v>
      </c>
      <c r="O26" s="511">
        <v>16</v>
      </c>
      <c r="P26" s="512">
        <v>7</v>
      </c>
      <c r="Q26" s="512">
        <v>5</v>
      </c>
      <c r="R26" s="512">
        <v>12</v>
      </c>
      <c r="S26" s="511">
        <v>493.45</v>
      </c>
      <c r="U26" s="182"/>
      <c r="V26" s="248"/>
      <c r="W26" s="182"/>
      <c r="X26" s="182"/>
      <c r="Y26" s="182"/>
      <c r="Z26" s="182"/>
    </row>
    <row r="27" spans="1:26" ht="20.100000000000001" customHeight="1">
      <c r="A27" s="513" t="s">
        <v>415</v>
      </c>
      <c r="B27" s="514">
        <v>0</v>
      </c>
      <c r="C27" s="515">
        <v>0</v>
      </c>
      <c r="D27" s="514">
        <v>0</v>
      </c>
      <c r="E27" s="514">
        <v>0</v>
      </c>
      <c r="F27" s="514">
        <v>0</v>
      </c>
      <c r="G27" s="515">
        <v>0</v>
      </c>
      <c r="H27" s="568">
        <v>1</v>
      </c>
      <c r="I27" s="569">
        <v>5</v>
      </c>
      <c r="J27" s="568">
        <v>0</v>
      </c>
      <c r="K27" s="568">
        <v>0</v>
      </c>
      <c r="L27" s="568">
        <v>0</v>
      </c>
      <c r="M27" s="569">
        <v>105</v>
      </c>
      <c r="N27" s="517">
        <v>1</v>
      </c>
      <c r="O27" s="516">
        <v>5</v>
      </c>
      <c r="P27" s="517">
        <v>0</v>
      </c>
      <c r="Q27" s="517">
        <v>0</v>
      </c>
      <c r="R27" s="517">
        <v>0</v>
      </c>
      <c r="S27" s="516">
        <v>105</v>
      </c>
    </row>
    <row r="28" spans="1:26" ht="20.100000000000001" customHeight="1">
      <c r="A28" s="499" t="s">
        <v>79</v>
      </c>
      <c r="B28" s="500">
        <v>0</v>
      </c>
      <c r="C28" s="501">
        <v>0</v>
      </c>
      <c r="D28" s="500">
        <v>0</v>
      </c>
      <c r="E28" s="500">
        <v>0</v>
      </c>
      <c r="F28" s="500">
        <v>0</v>
      </c>
      <c r="G28" s="501">
        <v>0</v>
      </c>
      <c r="H28" s="503">
        <v>1</v>
      </c>
      <c r="I28" s="502">
        <v>6.5</v>
      </c>
      <c r="J28" s="503">
        <v>30</v>
      </c>
      <c r="K28" s="503">
        <v>5</v>
      </c>
      <c r="L28" s="503">
        <v>35</v>
      </c>
      <c r="M28" s="502">
        <v>496.68</v>
      </c>
      <c r="N28" s="507">
        <v>1</v>
      </c>
      <c r="O28" s="506">
        <v>6.5</v>
      </c>
      <c r="P28" s="507">
        <v>30</v>
      </c>
      <c r="Q28" s="507">
        <v>5</v>
      </c>
      <c r="R28" s="507">
        <v>35</v>
      </c>
      <c r="S28" s="506">
        <v>496.68</v>
      </c>
    </row>
    <row r="29" spans="1:26" ht="20.100000000000001" customHeight="1">
      <c r="A29" s="499" t="s">
        <v>100</v>
      </c>
      <c r="B29" s="500">
        <v>0</v>
      </c>
      <c r="C29" s="501">
        <v>0</v>
      </c>
      <c r="D29" s="500">
        <v>0</v>
      </c>
      <c r="E29" s="500">
        <v>0</v>
      </c>
      <c r="F29" s="500">
        <v>0</v>
      </c>
      <c r="G29" s="501">
        <v>0</v>
      </c>
      <c r="H29" s="503">
        <v>1</v>
      </c>
      <c r="I29" s="502">
        <v>30</v>
      </c>
      <c r="J29" s="503">
        <v>60</v>
      </c>
      <c r="K29" s="503">
        <v>40</v>
      </c>
      <c r="L29" s="503">
        <v>100</v>
      </c>
      <c r="M29" s="502">
        <v>3030.11</v>
      </c>
      <c r="N29" s="507">
        <v>1</v>
      </c>
      <c r="O29" s="506">
        <v>30</v>
      </c>
      <c r="P29" s="507">
        <v>60</v>
      </c>
      <c r="Q29" s="507">
        <v>40</v>
      </c>
      <c r="R29" s="507">
        <v>100</v>
      </c>
      <c r="S29" s="506">
        <v>3030.11</v>
      </c>
    </row>
    <row r="30" spans="1:26" ht="20.100000000000001" customHeight="1">
      <c r="A30" s="499" t="s">
        <v>23</v>
      </c>
      <c r="B30" s="500">
        <v>0</v>
      </c>
      <c r="C30" s="501">
        <v>0</v>
      </c>
      <c r="D30" s="500">
        <v>0</v>
      </c>
      <c r="E30" s="500">
        <v>0</v>
      </c>
      <c r="F30" s="500">
        <v>0</v>
      </c>
      <c r="G30" s="501">
        <v>0</v>
      </c>
      <c r="H30" s="503">
        <v>1</v>
      </c>
      <c r="I30" s="502">
        <v>119.07468900000001</v>
      </c>
      <c r="J30" s="503">
        <v>10</v>
      </c>
      <c r="K30" s="503">
        <v>4</v>
      </c>
      <c r="L30" s="503">
        <v>14</v>
      </c>
      <c r="M30" s="502">
        <v>3419.12</v>
      </c>
      <c r="N30" s="507">
        <v>1</v>
      </c>
      <c r="O30" s="506">
        <v>119.07468900000001</v>
      </c>
      <c r="P30" s="507">
        <v>10</v>
      </c>
      <c r="Q30" s="507">
        <v>4</v>
      </c>
      <c r="R30" s="507">
        <v>14</v>
      </c>
      <c r="S30" s="506">
        <v>3419.12</v>
      </c>
    </row>
    <row r="31" spans="1:26" ht="20.100000000000001" customHeight="1">
      <c r="A31" s="499" t="s">
        <v>781</v>
      </c>
      <c r="B31" s="500">
        <v>0</v>
      </c>
      <c r="C31" s="501">
        <v>0</v>
      </c>
      <c r="D31" s="500">
        <v>0</v>
      </c>
      <c r="E31" s="500">
        <v>0</v>
      </c>
      <c r="F31" s="500">
        <v>0</v>
      </c>
      <c r="G31" s="501">
        <v>0</v>
      </c>
      <c r="H31" s="503">
        <v>1</v>
      </c>
      <c r="I31" s="502">
        <v>19</v>
      </c>
      <c r="J31" s="503">
        <v>25</v>
      </c>
      <c r="K31" s="503">
        <v>10</v>
      </c>
      <c r="L31" s="503">
        <v>35</v>
      </c>
      <c r="M31" s="502">
        <v>207.09</v>
      </c>
      <c r="N31" s="507">
        <v>1</v>
      </c>
      <c r="O31" s="506">
        <v>19</v>
      </c>
      <c r="P31" s="507">
        <v>25</v>
      </c>
      <c r="Q31" s="507">
        <v>10</v>
      </c>
      <c r="R31" s="507">
        <v>35</v>
      </c>
      <c r="S31" s="506">
        <v>207.09</v>
      </c>
    </row>
    <row r="32" spans="1:26" ht="20.100000000000001" customHeight="1">
      <c r="A32" s="499" t="s">
        <v>1128</v>
      </c>
      <c r="B32" s="500">
        <v>3</v>
      </c>
      <c r="C32" s="501">
        <v>73.080000000000013</v>
      </c>
      <c r="D32" s="500">
        <v>42</v>
      </c>
      <c r="E32" s="500">
        <v>41</v>
      </c>
      <c r="F32" s="500">
        <v>83</v>
      </c>
      <c r="G32" s="501">
        <v>220.28000000000009</v>
      </c>
      <c r="H32" s="503">
        <v>3</v>
      </c>
      <c r="I32" s="502">
        <v>71.186000000000007</v>
      </c>
      <c r="J32" s="503">
        <v>59</v>
      </c>
      <c r="K32" s="503">
        <v>17</v>
      </c>
      <c r="L32" s="503">
        <v>76</v>
      </c>
      <c r="M32" s="502">
        <v>831.9</v>
      </c>
      <c r="N32" s="507">
        <v>6</v>
      </c>
      <c r="O32" s="506">
        <v>144.26600000000002</v>
      </c>
      <c r="P32" s="507">
        <v>101</v>
      </c>
      <c r="Q32" s="507">
        <v>58</v>
      </c>
      <c r="R32" s="507">
        <v>159</v>
      </c>
      <c r="S32" s="506">
        <v>1052.18</v>
      </c>
    </row>
    <row r="33" spans="1:19" ht="20.100000000000001" customHeight="1">
      <c r="A33" s="499" t="s">
        <v>440</v>
      </c>
      <c r="B33" s="500">
        <v>0</v>
      </c>
      <c r="C33" s="501">
        <v>0</v>
      </c>
      <c r="D33" s="500">
        <v>0</v>
      </c>
      <c r="E33" s="500">
        <v>0</v>
      </c>
      <c r="F33" s="500">
        <v>0</v>
      </c>
      <c r="G33" s="501">
        <v>0</v>
      </c>
      <c r="H33" s="503">
        <v>1</v>
      </c>
      <c r="I33" s="502">
        <v>45.209000000000003</v>
      </c>
      <c r="J33" s="503">
        <v>26</v>
      </c>
      <c r="K33" s="503">
        <v>35</v>
      </c>
      <c r="L33" s="503">
        <v>61</v>
      </c>
      <c r="M33" s="502">
        <v>387.67</v>
      </c>
      <c r="N33" s="507">
        <v>1</v>
      </c>
      <c r="O33" s="506">
        <v>45.209000000000003</v>
      </c>
      <c r="P33" s="507">
        <v>26</v>
      </c>
      <c r="Q33" s="507">
        <v>35</v>
      </c>
      <c r="R33" s="507">
        <v>61</v>
      </c>
      <c r="S33" s="506">
        <v>387.67</v>
      </c>
    </row>
    <row r="34" spans="1:19" ht="20.100000000000001" customHeight="1">
      <c r="A34" s="499" t="s">
        <v>442</v>
      </c>
      <c r="B34" s="500">
        <v>0</v>
      </c>
      <c r="C34" s="501">
        <v>0</v>
      </c>
      <c r="D34" s="500">
        <v>0</v>
      </c>
      <c r="E34" s="500">
        <v>0</v>
      </c>
      <c r="F34" s="500">
        <v>0</v>
      </c>
      <c r="G34" s="501">
        <v>0</v>
      </c>
      <c r="H34" s="503">
        <v>1</v>
      </c>
      <c r="I34" s="502">
        <v>580</v>
      </c>
      <c r="J34" s="503">
        <v>37</v>
      </c>
      <c r="K34" s="503">
        <v>16</v>
      </c>
      <c r="L34" s="503">
        <v>53</v>
      </c>
      <c r="M34" s="502">
        <v>4876.33</v>
      </c>
      <c r="N34" s="507">
        <v>1</v>
      </c>
      <c r="O34" s="506">
        <v>580</v>
      </c>
      <c r="P34" s="507">
        <v>37</v>
      </c>
      <c r="Q34" s="507">
        <v>16</v>
      </c>
      <c r="R34" s="507">
        <v>53</v>
      </c>
      <c r="S34" s="506">
        <v>4876.33</v>
      </c>
    </row>
    <row r="35" spans="1:19" ht="20.100000000000001" customHeight="1">
      <c r="A35" s="499" t="s">
        <v>42</v>
      </c>
      <c r="B35" s="500">
        <v>0</v>
      </c>
      <c r="C35" s="501">
        <v>0</v>
      </c>
      <c r="D35" s="500">
        <v>0</v>
      </c>
      <c r="E35" s="500">
        <v>0</v>
      </c>
      <c r="F35" s="500">
        <v>0</v>
      </c>
      <c r="G35" s="501">
        <v>0</v>
      </c>
      <c r="H35" s="503">
        <v>2</v>
      </c>
      <c r="I35" s="502">
        <v>83.372106000000002</v>
      </c>
      <c r="J35" s="503">
        <v>5</v>
      </c>
      <c r="K35" s="503">
        <v>4</v>
      </c>
      <c r="L35" s="503">
        <v>9</v>
      </c>
      <c r="M35" s="502">
        <v>175.82</v>
      </c>
      <c r="N35" s="507">
        <v>2</v>
      </c>
      <c r="O35" s="506">
        <v>83.372106000000002</v>
      </c>
      <c r="P35" s="507">
        <v>5</v>
      </c>
      <c r="Q35" s="507">
        <v>4</v>
      </c>
      <c r="R35" s="507">
        <v>9</v>
      </c>
      <c r="S35" s="506">
        <v>175.82</v>
      </c>
    </row>
    <row r="36" spans="1:19" ht="20.100000000000001" customHeight="1">
      <c r="A36" s="499" t="s">
        <v>455</v>
      </c>
      <c r="B36" s="500">
        <v>0</v>
      </c>
      <c r="C36" s="501">
        <v>0</v>
      </c>
      <c r="D36" s="500">
        <v>0</v>
      </c>
      <c r="E36" s="500">
        <v>0</v>
      </c>
      <c r="F36" s="500">
        <v>0</v>
      </c>
      <c r="G36" s="501">
        <v>0</v>
      </c>
      <c r="H36" s="503">
        <v>1</v>
      </c>
      <c r="I36" s="502">
        <v>15.651999999999999</v>
      </c>
      <c r="J36" s="503">
        <v>6</v>
      </c>
      <c r="K36" s="503">
        <v>5</v>
      </c>
      <c r="L36" s="503">
        <v>11</v>
      </c>
      <c r="M36" s="502">
        <v>391.77</v>
      </c>
      <c r="N36" s="507">
        <v>1</v>
      </c>
      <c r="O36" s="506">
        <v>15.651999999999999</v>
      </c>
      <c r="P36" s="507">
        <v>6</v>
      </c>
      <c r="Q36" s="507">
        <v>5</v>
      </c>
      <c r="R36" s="507">
        <v>11</v>
      </c>
      <c r="S36" s="506">
        <v>391.77</v>
      </c>
    </row>
    <row r="37" spans="1:19" ht="20.100000000000001" customHeight="1">
      <c r="A37" s="499" t="s">
        <v>461</v>
      </c>
      <c r="B37" s="500">
        <v>0</v>
      </c>
      <c r="C37" s="501">
        <v>0</v>
      </c>
      <c r="D37" s="500">
        <v>0</v>
      </c>
      <c r="E37" s="500">
        <v>0</v>
      </c>
      <c r="F37" s="500">
        <v>0</v>
      </c>
      <c r="G37" s="501">
        <v>0</v>
      </c>
      <c r="H37" s="503">
        <v>1</v>
      </c>
      <c r="I37" s="502">
        <v>0.3</v>
      </c>
      <c r="J37" s="503">
        <v>5</v>
      </c>
      <c r="K37" s="503">
        <v>10</v>
      </c>
      <c r="L37" s="503">
        <v>15</v>
      </c>
      <c r="M37" s="502">
        <v>149.66</v>
      </c>
      <c r="N37" s="507">
        <v>1</v>
      </c>
      <c r="O37" s="506">
        <v>0.3</v>
      </c>
      <c r="P37" s="507">
        <v>5</v>
      </c>
      <c r="Q37" s="507">
        <v>10</v>
      </c>
      <c r="R37" s="507">
        <v>15</v>
      </c>
      <c r="S37" s="506">
        <v>149.66</v>
      </c>
    </row>
    <row r="38" spans="1:19" ht="20.100000000000001" customHeight="1">
      <c r="A38" s="499" t="s">
        <v>52</v>
      </c>
      <c r="B38" s="500">
        <v>0</v>
      </c>
      <c r="C38" s="501">
        <v>0</v>
      </c>
      <c r="D38" s="500">
        <v>0</v>
      </c>
      <c r="E38" s="500">
        <v>0</v>
      </c>
      <c r="F38" s="500">
        <v>0</v>
      </c>
      <c r="G38" s="501">
        <v>0</v>
      </c>
      <c r="H38" s="503">
        <v>1</v>
      </c>
      <c r="I38" s="502">
        <v>39.5</v>
      </c>
      <c r="J38" s="503">
        <v>1</v>
      </c>
      <c r="K38" s="503">
        <v>5</v>
      </c>
      <c r="L38" s="503">
        <v>6</v>
      </c>
      <c r="M38" s="502">
        <v>287.75</v>
      </c>
      <c r="N38" s="507">
        <v>1</v>
      </c>
      <c r="O38" s="506">
        <v>39.5</v>
      </c>
      <c r="P38" s="507">
        <v>1</v>
      </c>
      <c r="Q38" s="507">
        <v>5</v>
      </c>
      <c r="R38" s="507">
        <v>6</v>
      </c>
      <c r="S38" s="506">
        <v>287.75</v>
      </c>
    </row>
    <row r="39" spans="1:19" ht="20.100000000000001" customHeight="1">
      <c r="A39" s="499" t="s">
        <v>30</v>
      </c>
      <c r="B39" s="500">
        <v>0</v>
      </c>
      <c r="C39" s="501">
        <v>0</v>
      </c>
      <c r="D39" s="500">
        <v>0</v>
      </c>
      <c r="E39" s="500">
        <v>0</v>
      </c>
      <c r="F39" s="500">
        <v>0</v>
      </c>
      <c r="G39" s="501">
        <v>0</v>
      </c>
      <c r="H39" s="503">
        <v>4</v>
      </c>
      <c r="I39" s="502">
        <v>115.3</v>
      </c>
      <c r="J39" s="503">
        <v>19</v>
      </c>
      <c r="K39" s="503">
        <v>2</v>
      </c>
      <c r="L39" s="503">
        <v>21</v>
      </c>
      <c r="M39" s="502">
        <v>7147.84</v>
      </c>
      <c r="N39" s="507">
        <v>4</v>
      </c>
      <c r="O39" s="506">
        <v>115.3</v>
      </c>
      <c r="P39" s="507">
        <v>19</v>
      </c>
      <c r="Q39" s="507">
        <v>2</v>
      </c>
      <c r="R39" s="507">
        <v>21</v>
      </c>
      <c r="S39" s="506">
        <v>7147.84</v>
      </c>
    </row>
    <row r="40" spans="1:19" ht="20.100000000000001" customHeight="1">
      <c r="A40" s="499" t="s">
        <v>5</v>
      </c>
      <c r="B40" s="500">
        <v>0</v>
      </c>
      <c r="C40" s="501">
        <v>0</v>
      </c>
      <c r="D40" s="500">
        <v>0</v>
      </c>
      <c r="E40" s="500">
        <v>0</v>
      </c>
      <c r="F40" s="500">
        <v>0</v>
      </c>
      <c r="G40" s="501">
        <v>0</v>
      </c>
      <c r="H40" s="503">
        <v>1</v>
      </c>
      <c r="I40" s="502">
        <v>400</v>
      </c>
      <c r="J40" s="503">
        <v>99</v>
      </c>
      <c r="K40" s="503">
        <v>0</v>
      </c>
      <c r="L40" s="503">
        <v>99</v>
      </c>
      <c r="M40" s="502">
        <v>11856.5</v>
      </c>
      <c r="N40" s="507">
        <v>1</v>
      </c>
      <c r="O40" s="506">
        <v>400</v>
      </c>
      <c r="P40" s="507">
        <v>99</v>
      </c>
      <c r="Q40" s="507">
        <v>0</v>
      </c>
      <c r="R40" s="507">
        <v>99</v>
      </c>
      <c r="S40" s="506">
        <v>11856.5</v>
      </c>
    </row>
    <row r="41" spans="1:19" ht="20.100000000000001" customHeight="1">
      <c r="A41" s="499" t="s">
        <v>27</v>
      </c>
      <c r="B41" s="500">
        <v>0</v>
      </c>
      <c r="C41" s="501">
        <v>0</v>
      </c>
      <c r="D41" s="500">
        <v>0</v>
      </c>
      <c r="E41" s="500">
        <v>0</v>
      </c>
      <c r="F41" s="500">
        <v>0</v>
      </c>
      <c r="G41" s="501">
        <v>0</v>
      </c>
      <c r="H41" s="503">
        <v>4</v>
      </c>
      <c r="I41" s="502">
        <v>163.19</v>
      </c>
      <c r="J41" s="503">
        <v>35</v>
      </c>
      <c r="K41" s="503">
        <v>78</v>
      </c>
      <c r="L41" s="503">
        <v>113</v>
      </c>
      <c r="M41" s="502">
        <v>2217.9900000000002</v>
      </c>
      <c r="N41" s="507">
        <v>4</v>
      </c>
      <c r="O41" s="506">
        <v>163.19</v>
      </c>
      <c r="P41" s="507">
        <v>35</v>
      </c>
      <c r="Q41" s="507">
        <v>78</v>
      </c>
      <c r="R41" s="507">
        <v>113</v>
      </c>
      <c r="S41" s="506">
        <v>2217.9900000000002</v>
      </c>
    </row>
    <row r="42" spans="1:19" ht="20.100000000000001" customHeight="1">
      <c r="A42" s="499" t="s">
        <v>21</v>
      </c>
      <c r="B42" s="500">
        <v>0</v>
      </c>
      <c r="C42" s="501">
        <v>0</v>
      </c>
      <c r="D42" s="500">
        <v>0</v>
      </c>
      <c r="E42" s="500">
        <v>0</v>
      </c>
      <c r="F42" s="500">
        <v>0</v>
      </c>
      <c r="G42" s="501">
        <v>0</v>
      </c>
      <c r="H42" s="503">
        <v>3</v>
      </c>
      <c r="I42" s="502">
        <v>148.6</v>
      </c>
      <c r="J42" s="503">
        <v>46</v>
      </c>
      <c r="K42" s="503">
        <v>40</v>
      </c>
      <c r="L42" s="503">
        <v>86</v>
      </c>
      <c r="M42" s="502">
        <v>1453.37</v>
      </c>
      <c r="N42" s="507">
        <v>3</v>
      </c>
      <c r="O42" s="506">
        <v>148.6</v>
      </c>
      <c r="P42" s="507">
        <v>46</v>
      </c>
      <c r="Q42" s="507">
        <v>40</v>
      </c>
      <c r="R42" s="507">
        <v>86</v>
      </c>
      <c r="S42" s="506">
        <v>1453.37</v>
      </c>
    </row>
    <row r="43" spans="1:19" ht="20.100000000000001" customHeight="1">
      <c r="A43" s="499" t="s">
        <v>55</v>
      </c>
      <c r="B43" s="500">
        <v>0</v>
      </c>
      <c r="C43" s="501">
        <v>0</v>
      </c>
      <c r="D43" s="500">
        <v>0</v>
      </c>
      <c r="E43" s="500">
        <v>0</v>
      </c>
      <c r="F43" s="500">
        <v>0</v>
      </c>
      <c r="G43" s="501">
        <v>0</v>
      </c>
      <c r="H43" s="503">
        <v>1</v>
      </c>
      <c r="I43" s="502">
        <v>28</v>
      </c>
      <c r="J43" s="503">
        <v>26</v>
      </c>
      <c r="K43" s="503">
        <v>9</v>
      </c>
      <c r="L43" s="503">
        <v>35</v>
      </c>
      <c r="M43" s="502">
        <v>141</v>
      </c>
      <c r="N43" s="507">
        <v>1</v>
      </c>
      <c r="O43" s="506">
        <v>28</v>
      </c>
      <c r="P43" s="507">
        <v>26</v>
      </c>
      <c r="Q43" s="507">
        <v>9</v>
      </c>
      <c r="R43" s="507">
        <v>35</v>
      </c>
      <c r="S43" s="506">
        <v>141</v>
      </c>
    </row>
    <row r="44" spans="1:19" ht="20.100000000000001" customHeight="1">
      <c r="A44" s="499" t="s">
        <v>53</v>
      </c>
      <c r="B44" s="500">
        <v>0</v>
      </c>
      <c r="C44" s="501">
        <v>0</v>
      </c>
      <c r="D44" s="500">
        <v>0</v>
      </c>
      <c r="E44" s="500">
        <v>0</v>
      </c>
      <c r="F44" s="500">
        <v>0</v>
      </c>
      <c r="G44" s="501">
        <v>0</v>
      </c>
      <c r="H44" s="503">
        <v>13</v>
      </c>
      <c r="I44" s="502">
        <v>204.63</v>
      </c>
      <c r="J44" s="503">
        <v>131</v>
      </c>
      <c r="K44" s="503">
        <v>14</v>
      </c>
      <c r="L44" s="503">
        <v>145</v>
      </c>
      <c r="M44" s="502">
        <v>3007.7780000000002</v>
      </c>
      <c r="N44" s="507">
        <v>13</v>
      </c>
      <c r="O44" s="506">
        <v>204.63</v>
      </c>
      <c r="P44" s="507">
        <v>131</v>
      </c>
      <c r="Q44" s="507">
        <v>14</v>
      </c>
      <c r="R44" s="507">
        <v>145</v>
      </c>
      <c r="S44" s="506">
        <v>3007.7780000000002</v>
      </c>
    </row>
    <row r="45" spans="1:19" ht="20.100000000000001" customHeight="1">
      <c r="A45" s="499" t="s">
        <v>1018</v>
      </c>
      <c r="B45" s="500">
        <v>0</v>
      </c>
      <c r="C45" s="501">
        <v>0</v>
      </c>
      <c r="D45" s="500">
        <v>0</v>
      </c>
      <c r="E45" s="500">
        <v>0</v>
      </c>
      <c r="F45" s="500">
        <v>0</v>
      </c>
      <c r="G45" s="501">
        <v>0</v>
      </c>
      <c r="H45" s="503">
        <v>1</v>
      </c>
      <c r="I45" s="502">
        <v>30</v>
      </c>
      <c r="J45" s="503">
        <v>8</v>
      </c>
      <c r="K45" s="503">
        <v>2</v>
      </c>
      <c r="L45" s="503">
        <v>10</v>
      </c>
      <c r="M45" s="502">
        <v>390</v>
      </c>
      <c r="N45" s="507">
        <v>1</v>
      </c>
      <c r="O45" s="506">
        <v>30</v>
      </c>
      <c r="P45" s="507">
        <v>8</v>
      </c>
      <c r="Q45" s="507">
        <v>2</v>
      </c>
      <c r="R45" s="507">
        <v>10</v>
      </c>
      <c r="S45" s="506">
        <v>390</v>
      </c>
    </row>
    <row r="46" spans="1:19" ht="20.100000000000001" customHeight="1">
      <c r="A46" s="499" t="s">
        <v>994</v>
      </c>
      <c r="B46" s="500">
        <v>0</v>
      </c>
      <c r="C46" s="501">
        <v>0</v>
      </c>
      <c r="D46" s="500">
        <v>0</v>
      </c>
      <c r="E46" s="500">
        <v>0</v>
      </c>
      <c r="F46" s="500">
        <v>0</v>
      </c>
      <c r="G46" s="501">
        <v>0</v>
      </c>
      <c r="H46" s="503">
        <v>2</v>
      </c>
      <c r="I46" s="502">
        <v>539.29999999999995</v>
      </c>
      <c r="J46" s="503">
        <v>75</v>
      </c>
      <c r="K46" s="503">
        <v>47</v>
      </c>
      <c r="L46" s="503">
        <v>122</v>
      </c>
      <c r="M46" s="502">
        <v>956.2</v>
      </c>
      <c r="N46" s="507">
        <v>2</v>
      </c>
      <c r="O46" s="506">
        <v>539.29999999999995</v>
      </c>
      <c r="P46" s="507">
        <v>75</v>
      </c>
      <c r="Q46" s="507">
        <v>47</v>
      </c>
      <c r="R46" s="507">
        <v>122</v>
      </c>
      <c r="S46" s="506">
        <v>956.2</v>
      </c>
    </row>
    <row r="47" spans="1:19" ht="20.100000000000001" customHeight="1">
      <c r="A47" s="499" t="s">
        <v>49</v>
      </c>
      <c r="B47" s="500">
        <v>0</v>
      </c>
      <c r="C47" s="501">
        <v>0</v>
      </c>
      <c r="D47" s="500">
        <v>0</v>
      </c>
      <c r="E47" s="500">
        <v>0</v>
      </c>
      <c r="F47" s="500">
        <v>0</v>
      </c>
      <c r="G47" s="501">
        <v>0</v>
      </c>
      <c r="H47" s="503">
        <v>1</v>
      </c>
      <c r="I47" s="502">
        <v>26.15</v>
      </c>
      <c r="J47" s="503">
        <v>15</v>
      </c>
      <c r="K47" s="503">
        <v>0</v>
      </c>
      <c r="L47" s="503">
        <v>15</v>
      </c>
      <c r="M47" s="502">
        <v>248</v>
      </c>
      <c r="N47" s="507">
        <v>1</v>
      </c>
      <c r="O47" s="506">
        <v>26.15</v>
      </c>
      <c r="P47" s="507">
        <v>15</v>
      </c>
      <c r="Q47" s="507">
        <v>0</v>
      </c>
      <c r="R47" s="507">
        <v>15</v>
      </c>
      <c r="S47" s="506">
        <v>248</v>
      </c>
    </row>
    <row r="48" spans="1:19" ht="20.100000000000001" customHeight="1">
      <c r="A48" s="499" t="s">
        <v>546</v>
      </c>
      <c r="B48" s="500">
        <v>0</v>
      </c>
      <c r="C48" s="501">
        <v>0</v>
      </c>
      <c r="D48" s="500">
        <v>0</v>
      </c>
      <c r="E48" s="500">
        <v>0</v>
      </c>
      <c r="F48" s="500">
        <v>0</v>
      </c>
      <c r="G48" s="501">
        <v>0</v>
      </c>
      <c r="H48" s="503">
        <v>1</v>
      </c>
      <c r="I48" s="502">
        <v>320</v>
      </c>
      <c r="J48" s="503">
        <v>35</v>
      </c>
      <c r="K48" s="503">
        <v>25</v>
      </c>
      <c r="L48" s="503">
        <v>60</v>
      </c>
      <c r="M48" s="502">
        <v>395.58</v>
      </c>
      <c r="N48" s="507">
        <v>1</v>
      </c>
      <c r="O48" s="506">
        <v>320</v>
      </c>
      <c r="P48" s="507">
        <v>35</v>
      </c>
      <c r="Q48" s="507">
        <v>25</v>
      </c>
      <c r="R48" s="507">
        <v>60</v>
      </c>
      <c r="S48" s="506">
        <v>395.58</v>
      </c>
    </row>
    <row r="49" spans="1:19" ht="20.100000000000001" customHeight="1">
      <c r="A49" s="508" t="s">
        <v>550</v>
      </c>
      <c r="B49" s="509">
        <v>0</v>
      </c>
      <c r="C49" s="510">
        <v>0</v>
      </c>
      <c r="D49" s="509">
        <v>0</v>
      </c>
      <c r="E49" s="509">
        <v>0</v>
      </c>
      <c r="F49" s="509">
        <v>0</v>
      </c>
      <c r="G49" s="510">
        <v>0</v>
      </c>
      <c r="H49" s="566">
        <v>1</v>
      </c>
      <c r="I49" s="567">
        <v>10</v>
      </c>
      <c r="J49" s="566">
        <v>16</v>
      </c>
      <c r="K49" s="566">
        <v>30</v>
      </c>
      <c r="L49" s="566">
        <v>46</v>
      </c>
      <c r="M49" s="567">
        <v>295.5</v>
      </c>
      <c r="N49" s="512">
        <v>1</v>
      </c>
      <c r="O49" s="511">
        <v>10</v>
      </c>
      <c r="P49" s="512">
        <v>16</v>
      </c>
      <c r="Q49" s="512">
        <v>30</v>
      </c>
      <c r="R49" s="512">
        <v>46</v>
      </c>
      <c r="S49" s="511">
        <v>295.5</v>
      </c>
    </row>
    <row r="50" spans="1:19" ht="20.100000000000001" customHeight="1">
      <c r="A50" s="513" t="s">
        <v>105</v>
      </c>
      <c r="B50" s="514">
        <v>0</v>
      </c>
      <c r="C50" s="515">
        <v>0</v>
      </c>
      <c r="D50" s="514">
        <v>0</v>
      </c>
      <c r="E50" s="514">
        <v>0</v>
      </c>
      <c r="F50" s="514">
        <v>0</v>
      </c>
      <c r="G50" s="515">
        <v>0</v>
      </c>
      <c r="H50" s="568">
        <v>2</v>
      </c>
      <c r="I50" s="569">
        <v>251.2</v>
      </c>
      <c r="J50" s="568">
        <v>26</v>
      </c>
      <c r="K50" s="568">
        <v>12</v>
      </c>
      <c r="L50" s="568">
        <v>38</v>
      </c>
      <c r="M50" s="569">
        <v>642.28</v>
      </c>
      <c r="N50" s="517">
        <v>2</v>
      </c>
      <c r="O50" s="516">
        <v>251.2</v>
      </c>
      <c r="P50" s="517">
        <v>26</v>
      </c>
      <c r="Q50" s="517">
        <v>12</v>
      </c>
      <c r="R50" s="517">
        <v>38</v>
      </c>
      <c r="S50" s="516">
        <v>642.28</v>
      </c>
    </row>
    <row r="51" spans="1:19" ht="20.100000000000001" customHeight="1">
      <c r="A51" s="499" t="s">
        <v>13</v>
      </c>
      <c r="B51" s="500">
        <v>0</v>
      </c>
      <c r="C51" s="501">
        <v>0</v>
      </c>
      <c r="D51" s="500">
        <v>0</v>
      </c>
      <c r="E51" s="500">
        <v>0</v>
      </c>
      <c r="F51" s="500">
        <v>0</v>
      </c>
      <c r="G51" s="501">
        <v>0</v>
      </c>
      <c r="H51" s="503">
        <v>1</v>
      </c>
      <c r="I51" s="502">
        <v>4.5</v>
      </c>
      <c r="J51" s="503">
        <v>17</v>
      </c>
      <c r="K51" s="503">
        <v>4</v>
      </c>
      <c r="L51" s="503">
        <v>21</v>
      </c>
      <c r="M51" s="502">
        <v>92.75</v>
      </c>
      <c r="N51" s="507">
        <v>1</v>
      </c>
      <c r="O51" s="506">
        <v>4.5</v>
      </c>
      <c r="P51" s="507">
        <v>17</v>
      </c>
      <c r="Q51" s="507">
        <v>4</v>
      </c>
      <c r="R51" s="507">
        <v>21</v>
      </c>
      <c r="S51" s="506">
        <v>92.75</v>
      </c>
    </row>
    <row r="52" spans="1:19" ht="20.100000000000001" customHeight="1">
      <c r="A52" s="499" t="s">
        <v>39</v>
      </c>
      <c r="B52" s="500">
        <v>0</v>
      </c>
      <c r="C52" s="501">
        <v>0</v>
      </c>
      <c r="D52" s="500">
        <v>0</v>
      </c>
      <c r="E52" s="500">
        <v>0</v>
      </c>
      <c r="F52" s="500">
        <v>0</v>
      </c>
      <c r="G52" s="501">
        <v>0</v>
      </c>
      <c r="H52" s="503">
        <v>2</v>
      </c>
      <c r="I52" s="502">
        <v>130.9</v>
      </c>
      <c r="J52" s="503">
        <v>116</v>
      </c>
      <c r="K52" s="503">
        <v>16</v>
      </c>
      <c r="L52" s="503">
        <v>132</v>
      </c>
      <c r="M52" s="502">
        <v>655.54</v>
      </c>
      <c r="N52" s="507">
        <v>2</v>
      </c>
      <c r="O52" s="506">
        <v>130.9</v>
      </c>
      <c r="P52" s="507">
        <v>116</v>
      </c>
      <c r="Q52" s="507">
        <v>16</v>
      </c>
      <c r="R52" s="507">
        <v>132</v>
      </c>
      <c r="S52" s="506">
        <v>655.54</v>
      </c>
    </row>
    <row r="53" spans="1:19" ht="20.100000000000001" customHeight="1">
      <c r="A53" s="499" t="s">
        <v>576</v>
      </c>
      <c r="B53" s="500">
        <v>0</v>
      </c>
      <c r="C53" s="501">
        <v>0</v>
      </c>
      <c r="D53" s="500">
        <v>0</v>
      </c>
      <c r="E53" s="500">
        <v>0</v>
      </c>
      <c r="F53" s="500">
        <v>0</v>
      </c>
      <c r="G53" s="501">
        <v>0</v>
      </c>
      <c r="H53" s="503">
        <v>1</v>
      </c>
      <c r="I53" s="502">
        <v>11</v>
      </c>
      <c r="J53" s="503">
        <v>7</v>
      </c>
      <c r="K53" s="503">
        <v>7</v>
      </c>
      <c r="L53" s="503">
        <v>14</v>
      </c>
      <c r="M53" s="502">
        <v>100</v>
      </c>
      <c r="N53" s="507">
        <v>1</v>
      </c>
      <c r="O53" s="506">
        <v>11</v>
      </c>
      <c r="P53" s="507">
        <v>7</v>
      </c>
      <c r="Q53" s="507">
        <v>7</v>
      </c>
      <c r="R53" s="507">
        <v>14</v>
      </c>
      <c r="S53" s="506">
        <v>100</v>
      </c>
    </row>
    <row r="54" spans="1:19" ht="20.100000000000001" customHeight="1">
      <c r="A54" s="499" t="s">
        <v>579</v>
      </c>
      <c r="B54" s="500">
        <v>0</v>
      </c>
      <c r="C54" s="501">
        <v>0</v>
      </c>
      <c r="D54" s="500">
        <v>0</v>
      </c>
      <c r="E54" s="500">
        <v>0</v>
      </c>
      <c r="F54" s="500">
        <v>0</v>
      </c>
      <c r="G54" s="501">
        <v>0</v>
      </c>
      <c r="H54" s="503">
        <v>1</v>
      </c>
      <c r="I54" s="502">
        <v>8.14</v>
      </c>
      <c r="J54" s="503">
        <v>6</v>
      </c>
      <c r="K54" s="503">
        <v>6</v>
      </c>
      <c r="L54" s="503">
        <v>12</v>
      </c>
      <c r="M54" s="502">
        <v>266.22000000000003</v>
      </c>
      <c r="N54" s="548">
        <v>1</v>
      </c>
      <c r="O54" s="547">
        <v>8.14</v>
      </c>
      <c r="P54" s="548">
        <v>6</v>
      </c>
      <c r="Q54" s="548">
        <v>6</v>
      </c>
      <c r="R54" s="548">
        <v>12</v>
      </c>
      <c r="S54" s="547">
        <v>266.22000000000003</v>
      </c>
    </row>
    <row r="55" spans="1:19" ht="20.100000000000001" customHeight="1">
      <c r="A55" s="549" t="s">
        <v>1000</v>
      </c>
      <c r="B55" s="500">
        <v>0</v>
      </c>
      <c r="C55" s="501">
        <v>0</v>
      </c>
      <c r="D55" s="500">
        <v>0</v>
      </c>
      <c r="E55" s="500">
        <v>0</v>
      </c>
      <c r="F55" s="500">
        <v>0</v>
      </c>
      <c r="G55" s="501">
        <v>0</v>
      </c>
      <c r="H55" s="503">
        <v>4</v>
      </c>
      <c r="I55" s="502">
        <v>152.87655000000001</v>
      </c>
      <c r="J55" s="503">
        <v>60</v>
      </c>
      <c r="K55" s="503">
        <v>70</v>
      </c>
      <c r="L55" s="503">
        <v>130</v>
      </c>
      <c r="M55" s="502">
        <v>1008.8199999999999</v>
      </c>
      <c r="N55" s="507">
        <v>4</v>
      </c>
      <c r="O55" s="506">
        <v>152.87655000000001</v>
      </c>
      <c r="P55" s="507">
        <v>60</v>
      </c>
      <c r="Q55" s="507">
        <v>70</v>
      </c>
      <c r="R55" s="507">
        <v>130</v>
      </c>
      <c r="S55" s="506">
        <v>1008.8199999999999</v>
      </c>
    </row>
    <row r="56" spans="1:19" ht="20.100000000000001" customHeight="1">
      <c r="A56" s="549" t="s">
        <v>1001</v>
      </c>
      <c r="B56" s="500">
        <v>0</v>
      </c>
      <c r="C56" s="501">
        <v>0</v>
      </c>
      <c r="D56" s="500">
        <v>0</v>
      </c>
      <c r="E56" s="500">
        <v>0</v>
      </c>
      <c r="F56" s="500">
        <v>0</v>
      </c>
      <c r="G56" s="501">
        <v>0</v>
      </c>
      <c r="H56" s="503">
        <v>2</v>
      </c>
      <c r="I56" s="502">
        <v>103.946479</v>
      </c>
      <c r="J56" s="503">
        <v>69</v>
      </c>
      <c r="K56" s="503">
        <v>72</v>
      </c>
      <c r="L56" s="503">
        <v>141</v>
      </c>
      <c r="M56" s="502">
        <v>592.66</v>
      </c>
      <c r="N56" s="507">
        <v>2</v>
      </c>
      <c r="O56" s="506">
        <v>103.946479</v>
      </c>
      <c r="P56" s="507">
        <v>69</v>
      </c>
      <c r="Q56" s="507">
        <v>72</v>
      </c>
      <c r="R56" s="507">
        <v>141</v>
      </c>
      <c r="S56" s="506">
        <v>592.66</v>
      </c>
    </row>
    <row r="57" spans="1:19" ht="20.100000000000001" customHeight="1">
      <c r="A57" s="549" t="s">
        <v>1046</v>
      </c>
      <c r="B57" s="500">
        <v>0</v>
      </c>
      <c r="C57" s="501">
        <v>0</v>
      </c>
      <c r="D57" s="500">
        <v>0</v>
      </c>
      <c r="E57" s="500">
        <v>0</v>
      </c>
      <c r="F57" s="500">
        <v>0</v>
      </c>
      <c r="G57" s="501">
        <v>0</v>
      </c>
      <c r="H57" s="503">
        <v>1</v>
      </c>
      <c r="I57" s="502">
        <v>1390</v>
      </c>
      <c r="J57" s="503">
        <v>45</v>
      </c>
      <c r="K57" s="503">
        <v>34</v>
      </c>
      <c r="L57" s="503">
        <v>79</v>
      </c>
      <c r="M57" s="502">
        <v>495</v>
      </c>
      <c r="N57" s="507">
        <v>1</v>
      </c>
      <c r="O57" s="506">
        <v>1390</v>
      </c>
      <c r="P57" s="507">
        <v>45</v>
      </c>
      <c r="Q57" s="507">
        <v>34</v>
      </c>
      <c r="R57" s="507">
        <v>79</v>
      </c>
      <c r="S57" s="506">
        <v>495</v>
      </c>
    </row>
    <row r="58" spans="1:19" ht="20.100000000000001" customHeight="1">
      <c r="A58" s="549" t="s">
        <v>9</v>
      </c>
      <c r="B58" s="500">
        <v>0</v>
      </c>
      <c r="C58" s="501">
        <v>0</v>
      </c>
      <c r="D58" s="500">
        <v>0</v>
      </c>
      <c r="E58" s="500">
        <v>0</v>
      </c>
      <c r="F58" s="500">
        <v>0</v>
      </c>
      <c r="G58" s="501">
        <v>0</v>
      </c>
      <c r="H58" s="503">
        <v>1</v>
      </c>
      <c r="I58" s="502">
        <v>77</v>
      </c>
      <c r="J58" s="503">
        <v>26</v>
      </c>
      <c r="K58" s="503">
        <v>21</v>
      </c>
      <c r="L58" s="503">
        <v>47</v>
      </c>
      <c r="M58" s="502">
        <v>415</v>
      </c>
      <c r="N58" s="507">
        <v>1</v>
      </c>
      <c r="O58" s="506">
        <v>77</v>
      </c>
      <c r="P58" s="507">
        <v>26</v>
      </c>
      <c r="Q58" s="507">
        <v>21</v>
      </c>
      <c r="R58" s="507">
        <v>47</v>
      </c>
      <c r="S58" s="506">
        <v>415</v>
      </c>
    </row>
    <row r="59" spans="1:19" ht="20.100000000000001" customHeight="1">
      <c r="A59" s="549" t="s">
        <v>594</v>
      </c>
      <c r="B59" s="500">
        <v>0</v>
      </c>
      <c r="C59" s="501">
        <v>0</v>
      </c>
      <c r="D59" s="500">
        <v>0</v>
      </c>
      <c r="E59" s="500">
        <v>0</v>
      </c>
      <c r="F59" s="500">
        <v>0</v>
      </c>
      <c r="G59" s="501">
        <v>0</v>
      </c>
      <c r="H59" s="503">
        <v>1</v>
      </c>
      <c r="I59" s="502">
        <v>17.5</v>
      </c>
      <c r="J59" s="503">
        <v>8</v>
      </c>
      <c r="K59" s="503">
        <v>5</v>
      </c>
      <c r="L59" s="503">
        <v>13</v>
      </c>
      <c r="M59" s="502">
        <v>258.10000000000002</v>
      </c>
      <c r="N59" s="507">
        <v>1</v>
      </c>
      <c r="O59" s="506">
        <v>17.5</v>
      </c>
      <c r="P59" s="507">
        <v>8</v>
      </c>
      <c r="Q59" s="507">
        <v>5</v>
      </c>
      <c r="R59" s="507">
        <v>13</v>
      </c>
      <c r="S59" s="506">
        <v>258.10000000000002</v>
      </c>
    </row>
    <row r="60" spans="1:19" ht="20.100000000000001" customHeight="1">
      <c r="A60" s="549" t="s">
        <v>104</v>
      </c>
      <c r="B60" s="500">
        <v>0</v>
      </c>
      <c r="C60" s="501">
        <v>0</v>
      </c>
      <c r="D60" s="500">
        <v>0</v>
      </c>
      <c r="E60" s="500">
        <v>0</v>
      </c>
      <c r="F60" s="500">
        <v>0</v>
      </c>
      <c r="G60" s="501">
        <v>0</v>
      </c>
      <c r="H60" s="503">
        <v>1</v>
      </c>
      <c r="I60" s="502">
        <v>21.984999999999999</v>
      </c>
      <c r="J60" s="503">
        <v>43</v>
      </c>
      <c r="K60" s="503">
        <v>5</v>
      </c>
      <c r="L60" s="503">
        <v>48</v>
      </c>
      <c r="M60" s="502">
        <v>87.2</v>
      </c>
      <c r="N60" s="507">
        <v>1</v>
      </c>
      <c r="O60" s="506">
        <v>21.984999999999999</v>
      </c>
      <c r="P60" s="507">
        <v>43</v>
      </c>
      <c r="Q60" s="507">
        <v>5</v>
      </c>
      <c r="R60" s="507">
        <v>48</v>
      </c>
      <c r="S60" s="506">
        <v>87.2</v>
      </c>
    </row>
    <row r="61" spans="1:19" ht="20.100000000000001" customHeight="1">
      <c r="A61" s="549" t="s">
        <v>73</v>
      </c>
      <c r="B61" s="500">
        <v>0</v>
      </c>
      <c r="C61" s="501">
        <v>0</v>
      </c>
      <c r="D61" s="500">
        <v>0</v>
      </c>
      <c r="E61" s="500">
        <v>0</v>
      </c>
      <c r="F61" s="500">
        <v>0</v>
      </c>
      <c r="G61" s="501">
        <v>0</v>
      </c>
      <c r="H61" s="503">
        <v>1</v>
      </c>
      <c r="I61" s="502">
        <v>15</v>
      </c>
      <c r="J61" s="503">
        <v>15</v>
      </c>
      <c r="K61" s="503">
        <v>0</v>
      </c>
      <c r="L61" s="503">
        <v>15</v>
      </c>
      <c r="M61" s="502">
        <v>145</v>
      </c>
      <c r="N61" s="507">
        <v>1</v>
      </c>
      <c r="O61" s="506">
        <v>15</v>
      </c>
      <c r="P61" s="507">
        <v>15</v>
      </c>
      <c r="Q61" s="507">
        <v>0</v>
      </c>
      <c r="R61" s="507">
        <v>15</v>
      </c>
      <c r="S61" s="506">
        <v>145</v>
      </c>
    </row>
    <row r="62" spans="1:19" ht="20.100000000000001" customHeight="1">
      <c r="A62" s="549" t="s">
        <v>647</v>
      </c>
      <c r="B62" s="500">
        <v>0</v>
      </c>
      <c r="C62" s="501">
        <v>0</v>
      </c>
      <c r="D62" s="500">
        <v>0</v>
      </c>
      <c r="E62" s="500">
        <v>0</v>
      </c>
      <c r="F62" s="500">
        <v>0</v>
      </c>
      <c r="G62" s="501">
        <v>0</v>
      </c>
      <c r="H62" s="503">
        <v>9</v>
      </c>
      <c r="I62" s="502">
        <v>12098.398999999999</v>
      </c>
      <c r="J62" s="503">
        <v>22</v>
      </c>
      <c r="K62" s="503">
        <v>1</v>
      </c>
      <c r="L62" s="503">
        <v>23</v>
      </c>
      <c r="M62" s="502">
        <v>884473.26969999995</v>
      </c>
      <c r="N62" s="507">
        <v>9</v>
      </c>
      <c r="O62" s="506">
        <v>12098.398999999999</v>
      </c>
      <c r="P62" s="507">
        <v>22</v>
      </c>
      <c r="Q62" s="507">
        <v>1</v>
      </c>
      <c r="R62" s="507">
        <v>23</v>
      </c>
      <c r="S62" s="506">
        <v>884473.26969999995</v>
      </c>
    </row>
    <row r="63" spans="1:19" ht="20.100000000000001" customHeight="1">
      <c r="A63" s="549" t="s">
        <v>654</v>
      </c>
      <c r="B63" s="500">
        <v>0</v>
      </c>
      <c r="C63" s="501">
        <v>0</v>
      </c>
      <c r="D63" s="500">
        <v>0</v>
      </c>
      <c r="E63" s="500">
        <v>0</v>
      </c>
      <c r="F63" s="500">
        <v>0</v>
      </c>
      <c r="G63" s="501">
        <v>0</v>
      </c>
      <c r="H63" s="503">
        <v>1</v>
      </c>
      <c r="I63" s="502">
        <v>128.04560000000001</v>
      </c>
      <c r="J63" s="503">
        <v>45</v>
      </c>
      <c r="K63" s="503">
        <v>17</v>
      </c>
      <c r="L63" s="503">
        <v>62</v>
      </c>
      <c r="M63" s="502">
        <v>495</v>
      </c>
      <c r="N63" s="507">
        <v>1</v>
      </c>
      <c r="O63" s="506">
        <v>128.04560000000001</v>
      </c>
      <c r="P63" s="507">
        <v>45</v>
      </c>
      <c r="Q63" s="507">
        <v>17</v>
      </c>
      <c r="R63" s="507">
        <v>62</v>
      </c>
      <c r="S63" s="506">
        <v>495</v>
      </c>
    </row>
    <row r="64" spans="1:19" ht="20.100000000000001" customHeight="1">
      <c r="A64" s="549" t="s">
        <v>964</v>
      </c>
      <c r="B64" s="500">
        <v>1</v>
      </c>
      <c r="C64" s="501">
        <v>15</v>
      </c>
      <c r="D64" s="500">
        <v>4</v>
      </c>
      <c r="E64" s="500">
        <v>1</v>
      </c>
      <c r="F64" s="500">
        <v>5</v>
      </c>
      <c r="G64" s="501">
        <v>53</v>
      </c>
      <c r="H64" s="503">
        <v>2</v>
      </c>
      <c r="I64" s="502">
        <v>69.400000000000006</v>
      </c>
      <c r="J64" s="503">
        <v>32</v>
      </c>
      <c r="K64" s="503">
        <v>17</v>
      </c>
      <c r="L64" s="503">
        <v>49</v>
      </c>
      <c r="M64" s="502">
        <v>371.2</v>
      </c>
      <c r="N64" s="507">
        <v>3</v>
      </c>
      <c r="O64" s="506">
        <v>84.4</v>
      </c>
      <c r="P64" s="507">
        <v>36</v>
      </c>
      <c r="Q64" s="507">
        <v>18</v>
      </c>
      <c r="R64" s="507">
        <v>54</v>
      </c>
      <c r="S64" s="506">
        <v>424.2</v>
      </c>
    </row>
    <row r="65" spans="1:19" ht="20.100000000000001" customHeight="1">
      <c r="A65" s="549" t="s">
        <v>11</v>
      </c>
      <c r="B65" s="500">
        <v>0</v>
      </c>
      <c r="C65" s="501">
        <v>0</v>
      </c>
      <c r="D65" s="500">
        <v>0</v>
      </c>
      <c r="E65" s="500">
        <v>0</v>
      </c>
      <c r="F65" s="500">
        <v>0</v>
      </c>
      <c r="G65" s="501">
        <v>0</v>
      </c>
      <c r="H65" s="503">
        <v>4</v>
      </c>
      <c r="I65" s="502">
        <v>178.14999999999998</v>
      </c>
      <c r="J65" s="503">
        <v>52</v>
      </c>
      <c r="K65" s="503">
        <v>4</v>
      </c>
      <c r="L65" s="503">
        <v>56</v>
      </c>
      <c r="M65" s="502">
        <v>384.6</v>
      </c>
      <c r="N65" s="507">
        <v>4</v>
      </c>
      <c r="O65" s="506">
        <v>178.14999999999998</v>
      </c>
      <c r="P65" s="507">
        <v>52</v>
      </c>
      <c r="Q65" s="507">
        <v>4</v>
      </c>
      <c r="R65" s="507">
        <v>56</v>
      </c>
      <c r="S65" s="506">
        <v>384.6</v>
      </c>
    </row>
    <row r="66" spans="1:19" ht="20.100000000000001" customHeight="1">
      <c r="A66" s="549" t="s">
        <v>1196</v>
      </c>
      <c r="B66" s="500">
        <v>0</v>
      </c>
      <c r="C66" s="501">
        <v>0</v>
      </c>
      <c r="D66" s="500">
        <v>0</v>
      </c>
      <c r="E66" s="500">
        <v>0</v>
      </c>
      <c r="F66" s="500">
        <v>0</v>
      </c>
      <c r="G66" s="501">
        <v>0</v>
      </c>
      <c r="H66" s="503">
        <v>1</v>
      </c>
      <c r="I66" s="502">
        <v>145</v>
      </c>
      <c r="J66" s="503">
        <v>30</v>
      </c>
      <c r="K66" s="503">
        <v>20</v>
      </c>
      <c r="L66" s="503">
        <v>50</v>
      </c>
      <c r="M66" s="502">
        <v>4562.96</v>
      </c>
      <c r="N66" s="507">
        <v>1</v>
      </c>
      <c r="O66" s="506">
        <v>145</v>
      </c>
      <c r="P66" s="507">
        <v>30</v>
      </c>
      <c r="Q66" s="507">
        <v>20</v>
      </c>
      <c r="R66" s="507">
        <v>50</v>
      </c>
      <c r="S66" s="506">
        <v>4562.96</v>
      </c>
    </row>
    <row r="67" spans="1:19" ht="20.100000000000001" customHeight="1">
      <c r="A67" s="549" t="s">
        <v>2122</v>
      </c>
      <c r="B67" s="500">
        <v>0</v>
      </c>
      <c r="C67" s="501">
        <v>0</v>
      </c>
      <c r="D67" s="500">
        <v>0</v>
      </c>
      <c r="E67" s="500">
        <v>0</v>
      </c>
      <c r="F67" s="500">
        <v>0</v>
      </c>
      <c r="G67" s="501">
        <v>0</v>
      </c>
      <c r="H67" s="503">
        <v>1</v>
      </c>
      <c r="I67" s="502">
        <v>21.163</v>
      </c>
      <c r="J67" s="503">
        <v>8</v>
      </c>
      <c r="K67" s="503">
        <v>0</v>
      </c>
      <c r="L67" s="503">
        <v>8</v>
      </c>
      <c r="M67" s="502">
        <v>191</v>
      </c>
      <c r="N67" s="548">
        <v>1</v>
      </c>
      <c r="O67" s="547">
        <v>21.163</v>
      </c>
      <c r="P67" s="548">
        <v>8</v>
      </c>
      <c r="Q67" s="548">
        <v>0</v>
      </c>
      <c r="R67" s="548">
        <v>8</v>
      </c>
      <c r="S67" s="547">
        <v>191</v>
      </c>
    </row>
    <row r="68" spans="1:19" ht="20.100000000000001" customHeight="1">
      <c r="A68" s="644" t="s">
        <v>671</v>
      </c>
      <c r="B68" s="500">
        <v>0</v>
      </c>
      <c r="C68" s="501">
        <v>0</v>
      </c>
      <c r="D68" s="500">
        <v>0</v>
      </c>
      <c r="E68" s="500">
        <v>0</v>
      </c>
      <c r="F68" s="500">
        <v>0</v>
      </c>
      <c r="G68" s="501">
        <v>0</v>
      </c>
      <c r="H68" s="503">
        <v>3</v>
      </c>
      <c r="I68" s="502">
        <v>138</v>
      </c>
      <c r="J68" s="503">
        <v>55</v>
      </c>
      <c r="K68" s="503">
        <v>31</v>
      </c>
      <c r="L68" s="503">
        <v>86</v>
      </c>
      <c r="M68" s="502">
        <v>575.75</v>
      </c>
      <c r="N68" s="645">
        <v>3</v>
      </c>
      <c r="O68" s="646">
        <v>138</v>
      </c>
      <c r="P68" s="645">
        <v>55</v>
      </c>
      <c r="Q68" s="645">
        <v>31</v>
      </c>
      <c r="R68" s="645">
        <v>86</v>
      </c>
      <c r="S68" s="646">
        <v>575.75</v>
      </c>
    </row>
    <row r="69" spans="1:19" ht="20.100000000000001" customHeight="1">
      <c r="A69" s="647" t="s">
        <v>782</v>
      </c>
      <c r="B69" s="500">
        <v>0</v>
      </c>
      <c r="C69" s="501">
        <v>0</v>
      </c>
      <c r="D69" s="500">
        <v>0</v>
      </c>
      <c r="E69" s="500">
        <v>0</v>
      </c>
      <c r="F69" s="500">
        <v>0</v>
      </c>
      <c r="G69" s="501">
        <v>0</v>
      </c>
      <c r="H69" s="626">
        <v>3</v>
      </c>
      <c r="I69" s="627">
        <v>99.1</v>
      </c>
      <c r="J69" s="626">
        <v>48</v>
      </c>
      <c r="K69" s="626">
        <v>25</v>
      </c>
      <c r="L69" s="626">
        <v>73</v>
      </c>
      <c r="M69" s="627">
        <v>798.5</v>
      </c>
      <c r="N69" s="648">
        <v>3</v>
      </c>
      <c r="O69" s="649">
        <v>99.1</v>
      </c>
      <c r="P69" s="648">
        <v>48</v>
      </c>
      <c r="Q69" s="648">
        <v>25</v>
      </c>
      <c r="R69" s="648">
        <v>73</v>
      </c>
      <c r="S69" s="649">
        <v>798.5</v>
      </c>
    </row>
    <row r="70" spans="1:19" ht="20.100000000000001" customHeight="1">
      <c r="A70" s="461" t="s">
        <v>135</v>
      </c>
      <c r="B70" s="650">
        <v>6</v>
      </c>
      <c r="C70" s="462">
        <v>311.08000000000004</v>
      </c>
      <c r="D70" s="650">
        <v>77</v>
      </c>
      <c r="E70" s="650">
        <v>64</v>
      </c>
      <c r="F70" s="650">
        <v>141</v>
      </c>
      <c r="G70" s="462">
        <v>407.68000000000018</v>
      </c>
      <c r="H70" s="628">
        <v>139</v>
      </c>
      <c r="I70" s="629">
        <v>19755.804775000001</v>
      </c>
      <c r="J70" s="628">
        <v>2080</v>
      </c>
      <c r="K70" s="628">
        <v>1182</v>
      </c>
      <c r="L70" s="628">
        <v>3262</v>
      </c>
      <c r="M70" s="629">
        <v>958347.9476999999</v>
      </c>
      <c r="N70" s="463">
        <v>145</v>
      </c>
      <c r="O70" s="464">
        <v>20066.884775000006</v>
      </c>
      <c r="P70" s="463">
        <v>2157</v>
      </c>
      <c r="Q70" s="463">
        <v>1246</v>
      </c>
      <c r="R70" s="463">
        <v>3403</v>
      </c>
      <c r="S70" s="464">
        <v>958755.62769999984</v>
      </c>
    </row>
  </sheetData>
  <mergeCells count="6">
    <mergeCell ref="B2:G2"/>
    <mergeCell ref="H2:M2"/>
    <mergeCell ref="N2:S2"/>
    <mergeCell ref="D3:F3"/>
    <mergeCell ref="J3:L3"/>
    <mergeCell ref="P3:R3"/>
  </mergeCells>
  <conditionalFormatting sqref="A5:A54">
    <cfRule type="duplicateValues" dxfId="5" priority="10" stopIfTrue="1"/>
  </conditionalFormatting>
  <pageMargins left="0.31496062992125984" right="7.874015748031496E-2" top="0.43307086614173229" bottom="0.39370078740157483" header="0.31496062992125984" footer="0.31496062992125984"/>
  <pageSetup paperSize="9" firstPageNumber="10" orientation="landscape" useFirstPageNumber="1" r:id="rId1"/>
  <headerFooter>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32"/>
  <sheetViews>
    <sheetView workbookViewId="0"/>
  </sheetViews>
  <sheetFormatPr defaultColWidth="9.125" defaultRowHeight="21.75" customHeight="1"/>
  <cols>
    <col min="1" max="1" width="13.875" style="11" customWidth="1"/>
    <col min="2" max="2" width="7.125" style="154" customWidth="1"/>
    <col min="3" max="3" width="64.75" style="413" customWidth="1"/>
    <col min="4" max="4" width="6" style="37" customWidth="1"/>
    <col min="5" max="5" width="9.875" style="38" customWidth="1"/>
    <col min="6" max="8" width="6.625" style="37" customWidth="1"/>
    <col min="9" max="9" width="11.125" style="38" customWidth="1"/>
    <col min="10" max="16384" width="9.125" style="11"/>
  </cols>
  <sheetData>
    <row r="1" spans="1:9" ht="21.75" customHeight="1">
      <c r="A1" s="693" t="s">
        <v>971</v>
      </c>
      <c r="B1" s="391"/>
      <c r="C1" s="411"/>
      <c r="D1" s="303"/>
      <c r="E1" s="302"/>
      <c r="F1" s="303"/>
      <c r="G1" s="303"/>
      <c r="H1" s="303"/>
      <c r="I1" s="302"/>
    </row>
    <row r="2" spans="1:9" ht="21.75" customHeight="1">
      <c r="A2" s="437" t="s">
        <v>2153</v>
      </c>
      <c r="B2" s="392"/>
      <c r="C2" s="412"/>
      <c r="D2" s="249"/>
      <c r="E2" s="277"/>
      <c r="F2" s="249"/>
      <c r="G2" s="249"/>
      <c r="H2" s="249"/>
      <c r="I2" s="277"/>
    </row>
    <row r="3" spans="1:9" ht="21.75" customHeight="1">
      <c r="A3" s="827" t="s">
        <v>207</v>
      </c>
      <c r="B3" s="393" t="s">
        <v>208</v>
      </c>
      <c r="C3" s="829" t="s">
        <v>145</v>
      </c>
      <c r="D3" s="90" t="s">
        <v>136</v>
      </c>
      <c r="E3" s="91" t="s">
        <v>139</v>
      </c>
      <c r="F3" s="831" t="s">
        <v>140</v>
      </c>
      <c r="G3" s="832"/>
      <c r="H3" s="833"/>
      <c r="I3" s="356" t="s">
        <v>184</v>
      </c>
    </row>
    <row r="4" spans="1:9" ht="21.75" customHeight="1">
      <c r="A4" s="828"/>
      <c r="B4" s="394" t="s">
        <v>771</v>
      </c>
      <c r="C4" s="830"/>
      <c r="D4" s="92" t="s">
        <v>141</v>
      </c>
      <c r="E4" s="93" t="s">
        <v>142</v>
      </c>
      <c r="F4" s="94" t="s">
        <v>143</v>
      </c>
      <c r="G4" s="94" t="s">
        <v>144</v>
      </c>
      <c r="H4" s="95" t="s">
        <v>135</v>
      </c>
      <c r="I4" s="357" t="s">
        <v>185</v>
      </c>
    </row>
    <row r="5" spans="1:9" s="414" customFormat="1" ht="27" customHeight="1">
      <c r="A5" s="662" t="s">
        <v>33</v>
      </c>
      <c r="B5" s="662" t="s">
        <v>1128</v>
      </c>
      <c r="C5" s="663" t="s">
        <v>1313</v>
      </c>
      <c r="D5" s="664">
        <v>1</v>
      </c>
      <c r="E5" s="665">
        <v>45.08</v>
      </c>
      <c r="F5" s="664">
        <v>32</v>
      </c>
      <c r="G5" s="664">
        <v>31</v>
      </c>
      <c r="H5" s="664">
        <v>63</v>
      </c>
      <c r="I5" s="665">
        <v>74.28</v>
      </c>
    </row>
    <row r="6" spans="1:9" s="414" customFormat="1" ht="27" customHeight="1">
      <c r="A6" s="666"/>
      <c r="B6" s="666" t="s">
        <v>11</v>
      </c>
      <c r="C6" s="667" t="s">
        <v>2194</v>
      </c>
      <c r="D6" s="668">
        <v>2</v>
      </c>
      <c r="E6" s="669">
        <v>166.7</v>
      </c>
      <c r="F6" s="668">
        <v>41</v>
      </c>
      <c r="G6" s="668">
        <v>3</v>
      </c>
      <c r="H6" s="668">
        <v>44</v>
      </c>
      <c r="I6" s="669">
        <v>187.2</v>
      </c>
    </row>
    <row r="7" spans="1:9" s="414" customFormat="1" ht="27" customHeight="1">
      <c r="A7" s="666" t="s">
        <v>99</v>
      </c>
      <c r="B7" s="666" t="s">
        <v>42</v>
      </c>
      <c r="C7" s="666" t="s">
        <v>125</v>
      </c>
      <c r="D7" s="668">
        <v>1</v>
      </c>
      <c r="E7" s="669">
        <v>33.372106000000002</v>
      </c>
      <c r="F7" s="668">
        <v>0</v>
      </c>
      <c r="G7" s="668">
        <v>0</v>
      </c>
      <c r="H7" s="668">
        <v>0</v>
      </c>
      <c r="I7" s="669">
        <v>81</v>
      </c>
    </row>
    <row r="8" spans="1:9" s="414" customFormat="1" ht="27" customHeight="1">
      <c r="A8" s="666"/>
      <c r="B8" s="666" t="s">
        <v>49</v>
      </c>
      <c r="C8" s="666" t="s">
        <v>129</v>
      </c>
      <c r="D8" s="668">
        <v>1</v>
      </c>
      <c r="E8" s="669">
        <v>26.15</v>
      </c>
      <c r="F8" s="668">
        <v>15</v>
      </c>
      <c r="G8" s="668">
        <v>0</v>
      </c>
      <c r="H8" s="668">
        <v>15</v>
      </c>
      <c r="I8" s="669">
        <v>248</v>
      </c>
    </row>
    <row r="9" spans="1:9" s="414" customFormat="1" ht="27" customHeight="1">
      <c r="A9" s="666"/>
      <c r="B9" s="666" t="s">
        <v>647</v>
      </c>
      <c r="C9" s="670" t="s">
        <v>2195</v>
      </c>
      <c r="D9" s="668">
        <v>1</v>
      </c>
      <c r="E9" s="669">
        <v>19.100000000000001</v>
      </c>
      <c r="F9" s="668">
        <v>2</v>
      </c>
      <c r="G9" s="668">
        <v>1</v>
      </c>
      <c r="H9" s="668">
        <v>3</v>
      </c>
      <c r="I9" s="669">
        <v>3129.16</v>
      </c>
    </row>
    <row r="10" spans="1:9" s="414" customFormat="1" ht="27" customHeight="1">
      <c r="A10" s="666" t="s">
        <v>81</v>
      </c>
      <c r="B10" s="666" t="s">
        <v>403</v>
      </c>
      <c r="C10" s="670" t="s">
        <v>2196</v>
      </c>
      <c r="D10" s="668">
        <v>1</v>
      </c>
      <c r="E10" s="669">
        <v>16</v>
      </c>
      <c r="F10" s="668">
        <v>7</v>
      </c>
      <c r="G10" s="668">
        <v>5</v>
      </c>
      <c r="H10" s="668">
        <v>12</v>
      </c>
      <c r="I10" s="669">
        <v>493.45</v>
      </c>
    </row>
    <row r="11" spans="1:9" s="414" customFormat="1" ht="27" customHeight="1">
      <c r="A11" s="666" t="s">
        <v>742</v>
      </c>
      <c r="B11" s="666" t="s">
        <v>44</v>
      </c>
      <c r="C11" s="670" t="s">
        <v>2197</v>
      </c>
      <c r="D11" s="668">
        <v>1</v>
      </c>
      <c r="E11" s="669">
        <v>11.3</v>
      </c>
      <c r="F11" s="668">
        <v>10</v>
      </c>
      <c r="G11" s="668">
        <v>0</v>
      </c>
      <c r="H11" s="668">
        <v>10</v>
      </c>
      <c r="I11" s="669">
        <v>417</v>
      </c>
    </row>
    <row r="12" spans="1:9" s="414" customFormat="1" ht="27" customHeight="1">
      <c r="A12" s="666" t="s">
        <v>98</v>
      </c>
      <c r="B12" s="666" t="s">
        <v>68</v>
      </c>
      <c r="C12" s="670" t="s">
        <v>106</v>
      </c>
      <c r="D12" s="668">
        <v>1</v>
      </c>
      <c r="E12" s="669">
        <v>40</v>
      </c>
      <c r="F12" s="668">
        <v>3</v>
      </c>
      <c r="G12" s="668">
        <v>2</v>
      </c>
      <c r="H12" s="668">
        <v>5</v>
      </c>
      <c r="I12" s="669">
        <v>477</v>
      </c>
    </row>
    <row r="13" spans="1:9" s="414" customFormat="1" ht="27" customHeight="1">
      <c r="A13" s="666"/>
      <c r="B13" s="666" t="s">
        <v>292</v>
      </c>
      <c r="C13" s="670" t="s">
        <v>293</v>
      </c>
      <c r="D13" s="668">
        <v>1</v>
      </c>
      <c r="E13" s="669">
        <v>40</v>
      </c>
      <c r="F13" s="668">
        <v>3</v>
      </c>
      <c r="G13" s="668">
        <v>2</v>
      </c>
      <c r="H13" s="668">
        <v>5</v>
      </c>
      <c r="I13" s="669">
        <v>480</v>
      </c>
    </row>
    <row r="14" spans="1:9" s="414" customFormat="1" ht="27" customHeight="1">
      <c r="A14" s="666"/>
      <c r="B14" s="666" t="s">
        <v>964</v>
      </c>
      <c r="C14" s="666" t="s">
        <v>134</v>
      </c>
      <c r="D14" s="668">
        <v>1</v>
      </c>
      <c r="E14" s="669">
        <v>13.4</v>
      </c>
      <c r="F14" s="668">
        <v>8</v>
      </c>
      <c r="G14" s="668">
        <v>1</v>
      </c>
      <c r="H14" s="668">
        <v>9</v>
      </c>
      <c r="I14" s="669">
        <v>160.19999999999999</v>
      </c>
    </row>
    <row r="15" spans="1:9" s="414" customFormat="1" ht="27" customHeight="1">
      <c r="A15" s="666"/>
      <c r="B15" s="666" t="s">
        <v>782</v>
      </c>
      <c r="C15" s="666" t="s">
        <v>2198</v>
      </c>
      <c r="D15" s="668">
        <v>1</v>
      </c>
      <c r="E15" s="669">
        <v>31.6</v>
      </c>
      <c r="F15" s="668">
        <v>20</v>
      </c>
      <c r="G15" s="668">
        <v>5</v>
      </c>
      <c r="H15" s="668">
        <v>25</v>
      </c>
      <c r="I15" s="669">
        <v>233.5</v>
      </c>
    </row>
    <row r="16" spans="1:9" s="414" customFormat="1" ht="27" customHeight="1">
      <c r="A16" s="666" t="s">
        <v>741</v>
      </c>
      <c r="B16" s="666" t="s">
        <v>44</v>
      </c>
      <c r="C16" s="670" t="s">
        <v>2197</v>
      </c>
      <c r="D16" s="668">
        <v>1</v>
      </c>
      <c r="E16" s="669">
        <v>10</v>
      </c>
      <c r="F16" s="668">
        <v>2</v>
      </c>
      <c r="G16" s="668">
        <v>0</v>
      </c>
      <c r="H16" s="668">
        <v>2</v>
      </c>
      <c r="I16" s="669">
        <v>200</v>
      </c>
    </row>
    <row r="17" spans="1:9" s="414" customFormat="1" ht="27" customHeight="1">
      <c r="A17" s="666"/>
      <c r="B17" s="666" t="s">
        <v>964</v>
      </c>
      <c r="C17" s="666" t="s">
        <v>134</v>
      </c>
      <c r="D17" s="668">
        <v>1</v>
      </c>
      <c r="E17" s="669">
        <v>15</v>
      </c>
      <c r="F17" s="668">
        <v>4</v>
      </c>
      <c r="G17" s="668">
        <v>1</v>
      </c>
      <c r="H17" s="668">
        <v>5</v>
      </c>
      <c r="I17" s="669">
        <v>53</v>
      </c>
    </row>
    <row r="18" spans="1:9" s="414" customFormat="1" ht="27" customHeight="1">
      <c r="A18" s="666" t="s">
        <v>6</v>
      </c>
      <c r="B18" s="666" t="s">
        <v>64</v>
      </c>
      <c r="C18" s="670" t="s">
        <v>109</v>
      </c>
      <c r="D18" s="668">
        <v>1</v>
      </c>
      <c r="E18" s="669">
        <v>29.768000000000001</v>
      </c>
      <c r="F18" s="668">
        <v>10</v>
      </c>
      <c r="G18" s="668">
        <v>0</v>
      </c>
      <c r="H18" s="668">
        <v>10</v>
      </c>
      <c r="I18" s="669">
        <v>1391</v>
      </c>
    </row>
    <row r="19" spans="1:9" s="414" customFormat="1" ht="27" customHeight="1">
      <c r="A19" s="666"/>
      <c r="B19" s="666" t="s">
        <v>44</v>
      </c>
      <c r="C19" s="670" t="s">
        <v>2197</v>
      </c>
      <c r="D19" s="668">
        <v>1</v>
      </c>
      <c r="E19" s="669">
        <v>1.6</v>
      </c>
      <c r="F19" s="668">
        <v>2</v>
      </c>
      <c r="G19" s="668">
        <v>0</v>
      </c>
      <c r="H19" s="668">
        <v>2</v>
      </c>
      <c r="I19" s="669">
        <v>125</v>
      </c>
    </row>
    <row r="20" spans="1:9" s="414" customFormat="1" ht="27" customHeight="1">
      <c r="A20" s="680"/>
      <c r="B20" s="680" t="s">
        <v>298</v>
      </c>
      <c r="C20" s="681" t="s">
        <v>299</v>
      </c>
      <c r="D20" s="682">
        <v>1</v>
      </c>
      <c r="E20" s="683">
        <v>371.253851</v>
      </c>
      <c r="F20" s="682">
        <v>6</v>
      </c>
      <c r="G20" s="682">
        <v>77</v>
      </c>
      <c r="H20" s="682">
        <v>83</v>
      </c>
      <c r="I20" s="683">
        <v>465.86</v>
      </c>
    </row>
    <row r="21" spans="1:9" s="414" customFormat="1" ht="27" customHeight="1">
      <c r="A21" s="666"/>
      <c r="B21" s="666" t="s">
        <v>27</v>
      </c>
      <c r="C21" s="666" t="s">
        <v>2199</v>
      </c>
      <c r="D21" s="668">
        <v>1</v>
      </c>
      <c r="E21" s="669">
        <v>42</v>
      </c>
      <c r="F21" s="668">
        <v>15</v>
      </c>
      <c r="G21" s="668">
        <v>10</v>
      </c>
      <c r="H21" s="668">
        <v>25</v>
      </c>
      <c r="I21" s="669">
        <v>476.98</v>
      </c>
    </row>
    <row r="22" spans="1:9" s="414" customFormat="1" ht="27" customHeight="1">
      <c r="A22" s="666"/>
      <c r="B22" s="666" t="s">
        <v>21</v>
      </c>
      <c r="C22" s="670" t="s">
        <v>2200</v>
      </c>
      <c r="D22" s="668">
        <v>2</v>
      </c>
      <c r="E22" s="669">
        <v>56</v>
      </c>
      <c r="F22" s="668">
        <v>21</v>
      </c>
      <c r="G22" s="668">
        <v>20</v>
      </c>
      <c r="H22" s="668">
        <v>41</v>
      </c>
      <c r="I22" s="669">
        <v>973.37</v>
      </c>
    </row>
    <row r="23" spans="1:9" s="414" customFormat="1" ht="27" customHeight="1">
      <c r="A23" s="671"/>
      <c r="B23" s="671" t="s">
        <v>53</v>
      </c>
      <c r="C23" s="672" t="s">
        <v>2201</v>
      </c>
      <c r="D23" s="673">
        <v>1</v>
      </c>
      <c r="E23" s="674">
        <v>19</v>
      </c>
      <c r="F23" s="673">
        <v>33</v>
      </c>
      <c r="G23" s="673">
        <v>2</v>
      </c>
      <c r="H23" s="673">
        <v>35</v>
      </c>
      <c r="I23" s="674">
        <v>205.5</v>
      </c>
    </row>
    <row r="24" spans="1:9" s="414" customFormat="1" ht="27" customHeight="1">
      <c r="A24" s="671"/>
      <c r="B24" s="671" t="s">
        <v>994</v>
      </c>
      <c r="C24" s="672" t="s">
        <v>2202</v>
      </c>
      <c r="D24" s="673">
        <v>1</v>
      </c>
      <c r="E24" s="674">
        <v>173.3</v>
      </c>
      <c r="F24" s="673">
        <v>25</v>
      </c>
      <c r="G24" s="673">
        <v>25</v>
      </c>
      <c r="H24" s="673">
        <v>50</v>
      </c>
      <c r="I24" s="674">
        <v>458</v>
      </c>
    </row>
    <row r="25" spans="1:9" s="414" customFormat="1" ht="27" customHeight="1">
      <c r="A25" s="671"/>
      <c r="B25" s="671" t="s">
        <v>550</v>
      </c>
      <c r="C25" s="672" t="s">
        <v>551</v>
      </c>
      <c r="D25" s="673">
        <v>1</v>
      </c>
      <c r="E25" s="674">
        <v>10</v>
      </c>
      <c r="F25" s="673">
        <v>16</v>
      </c>
      <c r="G25" s="673">
        <v>30</v>
      </c>
      <c r="H25" s="673">
        <v>46</v>
      </c>
      <c r="I25" s="674">
        <v>295.5</v>
      </c>
    </row>
    <row r="26" spans="1:9" s="414" customFormat="1" ht="27" customHeight="1">
      <c r="A26" s="671"/>
      <c r="B26" s="671" t="s">
        <v>105</v>
      </c>
      <c r="C26" s="672" t="s">
        <v>132</v>
      </c>
      <c r="D26" s="673">
        <v>2</v>
      </c>
      <c r="E26" s="674">
        <v>251.2</v>
      </c>
      <c r="F26" s="673">
        <v>26</v>
      </c>
      <c r="G26" s="673">
        <v>12</v>
      </c>
      <c r="H26" s="673">
        <v>38</v>
      </c>
      <c r="I26" s="674">
        <v>642.28</v>
      </c>
    </row>
    <row r="27" spans="1:9" s="414" customFormat="1" ht="27" customHeight="1">
      <c r="A27" s="671"/>
      <c r="B27" s="671" t="s">
        <v>13</v>
      </c>
      <c r="C27" s="672" t="s">
        <v>2203</v>
      </c>
      <c r="D27" s="673">
        <v>1</v>
      </c>
      <c r="E27" s="674">
        <v>4.5</v>
      </c>
      <c r="F27" s="673">
        <v>17</v>
      </c>
      <c r="G27" s="673">
        <v>4</v>
      </c>
      <c r="H27" s="673">
        <v>21</v>
      </c>
      <c r="I27" s="674">
        <v>92.75</v>
      </c>
    </row>
    <row r="28" spans="1:9" s="414" customFormat="1" ht="27" customHeight="1">
      <c r="A28" s="671"/>
      <c r="B28" s="671" t="s">
        <v>576</v>
      </c>
      <c r="C28" s="672" t="s">
        <v>2204</v>
      </c>
      <c r="D28" s="673">
        <v>1</v>
      </c>
      <c r="E28" s="674">
        <v>11</v>
      </c>
      <c r="F28" s="673">
        <v>7</v>
      </c>
      <c r="G28" s="673">
        <v>7</v>
      </c>
      <c r="H28" s="673">
        <v>14</v>
      </c>
      <c r="I28" s="674">
        <v>100</v>
      </c>
    </row>
    <row r="29" spans="1:9" s="414" customFormat="1" ht="27" customHeight="1">
      <c r="A29" s="671"/>
      <c r="B29" s="671" t="s">
        <v>1000</v>
      </c>
      <c r="C29" s="672" t="s">
        <v>2205</v>
      </c>
      <c r="D29" s="673">
        <v>2</v>
      </c>
      <c r="E29" s="674">
        <v>122.37654999999999</v>
      </c>
      <c r="F29" s="673">
        <v>33</v>
      </c>
      <c r="G29" s="673">
        <v>57</v>
      </c>
      <c r="H29" s="673">
        <v>90</v>
      </c>
      <c r="I29" s="674">
        <v>415.3</v>
      </c>
    </row>
    <row r="30" spans="1:9" s="414" customFormat="1" ht="27" customHeight="1">
      <c r="A30" s="671"/>
      <c r="B30" s="671" t="s">
        <v>1001</v>
      </c>
      <c r="C30" s="671" t="s">
        <v>2206</v>
      </c>
      <c r="D30" s="673">
        <v>1</v>
      </c>
      <c r="E30" s="674">
        <v>7</v>
      </c>
      <c r="F30" s="673">
        <v>11</v>
      </c>
      <c r="G30" s="673">
        <v>4</v>
      </c>
      <c r="H30" s="673">
        <v>15</v>
      </c>
      <c r="I30" s="674">
        <v>350</v>
      </c>
    </row>
    <row r="31" spans="1:9" s="414" customFormat="1" ht="27" customHeight="1">
      <c r="A31" s="671"/>
      <c r="B31" s="671" t="s">
        <v>9</v>
      </c>
      <c r="C31" s="672" t="s">
        <v>2207</v>
      </c>
      <c r="D31" s="673">
        <v>1</v>
      </c>
      <c r="E31" s="674">
        <v>77</v>
      </c>
      <c r="F31" s="673">
        <v>26</v>
      </c>
      <c r="G31" s="673">
        <v>21</v>
      </c>
      <c r="H31" s="673">
        <v>47</v>
      </c>
      <c r="I31" s="674">
        <v>415</v>
      </c>
    </row>
    <row r="32" spans="1:9" s="414" customFormat="1" ht="27" customHeight="1">
      <c r="A32" s="671" t="s">
        <v>96</v>
      </c>
      <c r="B32" s="671" t="s">
        <v>44</v>
      </c>
      <c r="C32" s="672" t="s">
        <v>2197</v>
      </c>
      <c r="D32" s="673">
        <v>3</v>
      </c>
      <c r="E32" s="674">
        <v>42.35</v>
      </c>
      <c r="F32" s="673">
        <v>13</v>
      </c>
      <c r="G32" s="673">
        <v>0</v>
      </c>
      <c r="H32" s="673">
        <v>13</v>
      </c>
      <c r="I32" s="674">
        <v>1005</v>
      </c>
    </row>
    <row r="33" spans="1:9" s="414" customFormat="1" ht="27" customHeight="1">
      <c r="A33" s="671" t="s">
        <v>32</v>
      </c>
      <c r="B33" s="671" t="s">
        <v>77</v>
      </c>
      <c r="C33" s="671" t="s">
        <v>110</v>
      </c>
      <c r="D33" s="673">
        <v>1</v>
      </c>
      <c r="E33" s="674">
        <v>1</v>
      </c>
      <c r="F33" s="673">
        <v>3</v>
      </c>
      <c r="G33" s="673">
        <v>0</v>
      </c>
      <c r="H33" s="673">
        <v>3</v>
      </c>
      <c r="I33" s="674">
        <v>450</v>
      </c>
    </row>
    <row r="34" spans="1:9" s="414" customFormat="1" ht="27" customHeight="1">
      <c r="A34" s="671"/>
      <c r="B34" s="671" t="s">
        <v>316</v>
      </c>
      <c r="C34" s="672" t="s">
        <v>317</v>
      </c>
      <c r="D34" s="673">
        <v>2</v>
      </c>
      <c r="E34" s="674">
        <v>71.16</v>
      </c>
      <c r="F34" s="673">
        <v>29</v>
      </c>
      <c r="G34" s="673">
        <v>14</v>
      </c>
      <c r="H34" s="673">
        <v>43</v>
      </c>
      <c r="I34" s="674">
        <v>364.07</v>
      </c>
    </row>
    <row r="35" spans="1:9" s="414" customFormat="1" ht="27" customHeight="1">
      <c r="A35" s="671" t="s">
        <v>41</v>
      </c>
      <c r="B35" s="671" t="s">
        <v>77</v>
      </c>
      <c r="C35" s="672" t="s">
        <v>110</v>
      </c>
      <c r="D35" s="673">
        <v>1</v>
      </c>
      <c r="E35" s="674">
        <v>1.55</v>
      </c>
      <c r="F35" s="673">
        <v>4</v>
      </c>
      <c r="G35" s="673">
        <v>2</v>
      </c>
      <c r="H35" s="673">
        <v>6</v>
      </c>
      <c r="I35" s="674">
        <v>360</v>
      </c>
    </row>
    <row r="36" spans="1:9" s="414" customFormat="1" ht="27" customHeight="1">
      <c r="A36" s="671"/>
      <c r="B36" s="671" t="s">
        <v>53</v>
      </c>
      <c r="C36" s="672" t="s">
        <v>2201</v>
      </c>
      <c r="D36" s="673">
        <v>1</v>
      </c>
      <c r="E36" s="674">
        <v>5.13</v>
      </c>
      <c r="F36" s="673">
        <v>9</v>
      </c>
      <c r="G36" s="673">
        <v>0</v>
      </c>
      <c r="H36" s="673">
        <v>9</v>
      </c>
      <c r="I36" s="674">
        <v>138.34</v>
      </c>
    </row>
    <row r="37" spans="1:9" s="414" customFormat="1" ht="27" customHeight="1">
      <c r="A37" s="684" t="s">
        <v>749</v>
      </c>
      <c r="B37" s="684" t="s">
        <v>30</v>
      </c>
      <c r="C37" s="685" t="s">
        <v>2208</v>
      </c>
      <c r="D37" s="686">
        <v>1</v>
      </c>
      <c r="E37" s="687">
        <v>20.3</v>
      </c>
      <c r="F37" s="686">
        <v>4</v>
      </c>
      <c r="G37" s="686">
        <v>1</v>
      </c>
      <c r="H37" s="686">
        <v>5</v>
      </c>
      <c r="I37" s="687">
        <v>488</v>
      </c>
    </row>
    <row r="38" spans="1:9" s="414" customFormat="1" ht="27" customHeight="1">
      <c r="A38" s="671" t="s">
        <v>43</v>
      </c>
      <c r="B38" s="671" t="s">
        <v>7</v>
      </c>
      <c r="C38" s="672" t="s">
        <v>2209</v>
      </c>
      <c r="D38" s="673">
        <v>1</v>
      </c>
      <c r="E38" s="674">
        <v>12</v>
      </c>
      <c r="F38" s="673">
        <v>40</v>
      </c>
      <c r="G38" s="673">
        <v>6</v>
      </c>
      <c r="H38" s="673">
        <v>46</v>
      </c>
      <c r="I38" s="674">
        <v>438</v>
      </c>
    </row>
    <row r="39" spans="1:9" s="414" customFormat="1" ht="27" customHeight="1">
      <c r="A39" s="671"/>
      <c r="B39" s="671" t="s">
        <v>104</v>
      </c>
      <c r="C39" s="672" t="s">
        <v>2210</v>
      </c>
      <c r="D39" s="673">
        <v>1</v>
      </c>
      <c r="E39" s="674">
        <v>21.984999999999999</v>
      </c>
      <c r="F39" s="673">
        <v>43</v>
      </c>
      <c r="G39" s="673">
        <v>5</v>
      </c>
      <c r="H39" s="673">
        <v>48</v>
      </c>
      <c r="I39" s="674">
        <v>87.2</v>
      </c>
    </row>
    <row r="40" spans="1:9" s="414" customFormat="1" ht="27" customHeight="1">
      <c r="A40" s="671" t="s">
        <v>745</v>
      </c>
      <c r="B40" s="671" t="s">
        <v>3</v>
      </c>
      <c r="C40" s="672" t="s">
        <v>2211</v>
      </c>
      <c r="D40" s="673">
        <v>1</v>
      </c>
      <c r="E40" s="674">
        <v>35</v>
      </c>
      <c r="F40" s="673">
        <v>30</v>
      </c>
      <c r="G40" s="673">
        <v>10</v>
      </c>
      <c r="H40" s="673">
        <v>40</v>
      </c>
      <c r="I40" s="674">
        <v>140</v>
      </c>
    </row>
    <row r="41" spans="1:9" s="414" customFormat="1" ht="27" customHeight="1">
      <c r="A41" s="671" t="s">
        <v>45</v>
      </c>
      <c r="B41" s="671" t="s">
        <v>88</v>
      </c>
      <c r="C41" s="672" t="s">
        <v>115</v>
      </c>
      <c r="D41" s="673">
        <v>1</v>
      </c>
      <c r="E41" s="674">
        <v>5.5</v>
      </c>
      <c r="F41" s="673">
        <v>3</v>
      </c>
      <c r="G41" s="673">
        <v>1</v>
      </c>
      <c r="H41" s="673">
        <v>4</v>
      </c>
      <c r="I41" s="674">
        <v>244</v>
      </c>
    </row>
    <row r="42" spans="1:9" s="414" customFormat="1" ht="27" customHeight="1">
      <c r="A42" s="671"/>
      <c r="B42" s="671" t="s">
        <v>82</v>
      </c>
      <c r="C42" s="672" t="s">
        <v>118</v>
      </c>
      <c r="D42" s="673">
        <v>1</v>
      </c>
      <c r="E42" s="674">
        <v>145</v>
      </c>
      <c r="F42" s="673">
        <v>15</v>
      </c>
      <c r="G42" s="673">
        <v>0</v>
      </c>
      <c r="H42" s="673">
        <v>15</v>
      </c>
      <c r="I42" s="674">
        <v>2590.14</v>
      </c>
    </row>
    <row r="43" spans="1:9" s="415" customFormat="1" ht="27" customHeight="1">
      <c r="A43" s="671"/>
      <c r="B43" s="671" t="s">
        <v>30</v>
      </c>
      <c r="C43" s="672" t="s">
        <v>2208</v>
      </c>
      <c r="D43" s="673">
        <v>2</v>
      </c>
      <c r="E43" s="674">
        <v>78</v>
      </c>
      <c r="F43" s="673">
        <v>10</v>
      </c>
      <c r="G43" s="673">
        <v>1</v>
      </c>
      <c r="H43" s="673">
        <v>11</v>
      </c>
      <c r="I43" s="674">
        <v>6497</v>
      </c>
    </row>
    <row r="44" spans="1:9" s="415" customFormat="1" ht="27" customHeight="1">
      <c r="A44" s="671"/>
      <c r="B44" s="671" t="s">
        <v>27</v>
      </c>
      <c r="C44" s="671" t="s">
        <v>2199</v>
      </c>
      <c r="D44" s="673">
        <v>1</v>
      </c>
      <c r="E44" s="674">
        <v>45.19</v>
      </c>
      <c r="F44" s="673">
        <v>5</v>
      </c>
      <c r="G44" s="673">
        <v>13</v>
      </c>
      <c r="H44" s="673">
        <v>18</v>
      </c>
      <c r="I44" s="674">
        <v>476.61</v>
      </c>
    </row>
    <row r="45" spans="1:9" s="415" customFormat="1" ht="27" customHeight="1">
      <c r="A45" s="671"/>
      <c r="B45" s="671" t="s">
        <v>53</v>
      </c>
      <c r="C45" s="672" t="s">
        <v>2201</v>
      </c>
      <c r="D45" s="673">
        <v>2</v>
      </c>
      <c r="E45" s="674">
        <v>7.4</v>
      </c>
      <c r="F45" s="673">
        <v>13</v>
      </c>
      <c r="G45" s="673">
        <v>0</v>
      </c>
      <c r="H45" s="673">
        <v>13</v>
      </c>
      <c r="I45" s="674">
        <v>479.5</v>
      </c>
    </row>
    <row r="46" spans="1:9" s="414" customFormat="1" ht="27" customHeight="1">
      <c r="A46" s="671" t="s">
        <v>754</v>
      </c>
      <c r="B46" s="671" t="s">
        <v>44</v>
      </c>
      <c r="C46" s="672" t="s">
        <v>2197</v>
      </c>
      <c r="D46" s="673">
        <v>2</v>
      </c>
      <c r="E46" s="674">
        <v>14</v>
      </c>
      <c r="F46" s="673">
        <v>6</v>
      </c>
      <c r="G46" s="673">
        <v>0</v>
      </c>
      <c r="H46" s="673">
        <v>6</v>
      </c>
      <c r="I46" s="674">
        <v>620</v>
      </c>
    </row>
    <row r="47" spans="1:9" s="414" customFormat="1" ht="27" customHeight="1">
      <c r="A47" s="671"/>
      <c r="B47" s="671" t="s">
        <v>67</v>
      </c>
      <c r="C47" s="671" t="s">
        <v>119</v>
      </c>
      <c r="D47" s="673">
        <v>1</v>
      </c>
      <c r="E47" s="674">
        <v>106</v>
      </c>
      <c r="F47" s="673">
        <v>25</v>
      </c>
      <c r="G47" s="673">
        <v>25</v>
      </c>
      <c r="H47" s="673">
        <v>50</v>
      </c>
      <c r="I47" s="674">
        <v>601.51</v>
      </c>
    </row>
    <row r="48" spans="1:9" s="414" customFormat="1" ht="27" customHeight="1">
      <c r="A48" s="671"/>
      <c r="B48" s="671" t="s">
        <v>5</v>
      </c>
      <c r="C48" s="671" t="s">
        <v>2212</v>
      </c>
      <c r="D48" s="673">
        <v>1</v>
      </c>
      <c r="E48" s="674">
        <v>400</v>
      </c>
      <c r="F48" s="673">
        <v>99</v>
      </c>
      <c r="G48" s="673">
        <v>0</v>
      </c>
      <c r="H48" s="673">
        <v>99</v>
      </c>
      <c r="I48" s="674">
        <v>11856.5</v>
      </c>
    </row>
    <row r="49" spans="1:9" s="414" customFormat="1" ht="27" customHeight="1">
      <c r="A49" s="671" t="s">
        <v>22</v>
      </c>
      <c r="B49" s="671" t="s">
        <v>27</v>
      </c>
      <c r="C49" s="672" t="s">
        <v>2199</v>
      </c>
      <c r="D49" s="673">
        <v>1</v>
      </c>
      <c r="E49" s="674">
        <v>66</v>
      </c>
      <c r="F49" s="673">
        <v>8</v>
      </c>
      <c r="G49" s="673">
        <v>50</v>
      </c>
      <c r="H49" s="673">
        <v>58</v>
      </c>
      <c r="I49" s="674">
        <v>474.4</v>
      </c>
    </row>
    <row r="50" spans="1:9" s="415" customFormat="1" ht="27" customHeight="1">
      <c r="A50" s="671"/>
      <c r="B50" s="671" t="s">
        <v>53</v>
      </c>
      <c r="C50" s="672" t="s">
        <v>2201</v>
      </c>
      <c r="D50" s="673">
        <v>1</v>
      </c>
      <c r="E50" s="674">
        <v>33.1</v>
      </c>
      <c r="F50" s="673">
        <v>20</v>
      </c>
      <c r="G50" s="673">
        <v>0</v>
      </c>
      <c r="H50" s="673">
        <v>20</v>
      </c>
      <c r="I50" s="674">
        <v>426</v>
      </c>
    </row>
    <row r="51" spans="1:9" s="415" customFormat="1" ht="27" customHeight="1">
      <c r="A51" s="671" t="s">
        <v>8</v>
      </c>
      <c r="B51" s="671" t="s">
        <v>48</v>
      </c>
      <c r="C51" s="671" t="s">
        <v>2213</v>
      </c>
      <c r="D51" s="673">
        <v>1</v>
      </c>
      <c r="E51" s="674">
        <v>188</v>
      </c>
      <c r="F51" s="673">
        <v>10</v>
      </c>
      <c r="G51" s="673">
        <v>20</v>
      </c>
      <c r="H51" s="673">
        <v>30</v>
      </c>
      <c r="I51" s="674">
        <v>61.82</v>
      </c>
    </row>
    <row r="52" spans="1:9" s="415" customFormat="1" ht="27" customHeight="1">
      <c r="A52" s="671"/>
      <c r="B52" s="671" t="s">
        <v>415</v>
      </c>
      <c r="C52" s="672" t="s">
        <v>2214</v>
      </c>
      <c r="D52" s="673">
        <v>1</v>
      </c>
      <c r="E52" s="674">
        <v>5</v>
      </c>
      <c r="F52" s="673">
        <v>0</v>
      </c>
      <c r="G52" s="673">
        <v>0</v>
      </c>
      <c r="H52" s="673">
        <v>0</v>
      </c>
      <c r="I52" s="674">
        <v>105</v>
      </c>
    </row>
    <row r="53" spans="1:9" s="415" customFormat="1" ht="27" customHeight="1">
      <c r="A53" s="671"/>
      <c r="B53" s="671" t="s">
        <v>42</v>
      </c>
      <c r="C53" s="671" t="s">
        <v>125</v>
      </c>
      <c r="D53" s="673">
        <v>1</v>
      </c>
      <c r="E53" s="674">
        <v>50</v>
      </c>
      <c r="F53" s="673">
        <v>5</v>
      </c>
      <c r="G53" s="673">
        <v>4</v>
      </c>
      <c r="H53" s="673">
        <v>9</v>
      </c>
      <c r="I53" s="674">
        <v>94.82</v>
      </c>
    </row>
    <row r="54" spans="1:9" s="415" customFormat="1" ht="27" customHeight="1">
      <c r="A54" s="684"/>
      <c r="B54" s="684" t="s">
        <v>455</v>
      </c>
      <c r="C54" s="684" t="s">
        <v>2215</v>
      </c>
      <c r="D54" s="686">
        <v>1</v>
      </c>
      <c r="E54" s="687">
        <v>15.651999999999999</v>
      </c>
      <c r="F54" s="686">
        <v>6</v>
      </c>
      <c r="G54" s="686">
        <v>5</v>
      </c>
      <c r="H54" s="686">
        <v>11</v>
      </c>
      <c r="I54" s="687">
        <v>391.77</v>
      </c>
    </row>
    <row r="55" spans="1:9" s="415" customFormat="1" ht="27" customHeight="1">
      <c r="A55" s="671"/>
      <c r="B55" s="671" t="s">
        <v>461</v>
      </c>
      <c r="C55" s="671" t="s">
        <v>2216</v>
      </c>
      <c r="D55" s="673">
        <v>1</v>
      </c>
      <c r="E55" s="674">
        <v>0.3</v>
      </c>
      <c r="F55" s="673">
        <v>5</v>
      </c>
      <c r="G55" s="673">
        <v>10</v>
      </c>
      <c r="H55" s="673">
        <v>15</v>
      </c>
      <c r="I55" s="674">
        <v>149.66</v>
      </c>
    </row>
    <row r="56" spans="1:9" s="414" customFormat="1" ht="27" customHeight="1">
      <c r="A56" s="671"/>
      <c r="B56" s="671" t="s">
        <v>1000</v>
      </c>
      <c r="C56" s="672" t="s">
        <v>2205</v>
      </c>
      <c r="D56" s="673">
        <v>1</v>
      </c>
      <c r="E56" s="674">
        <v>26.5</v>
      </c>
      <c r="F56" s="673">
        <v>17</v>
      </c>
      <c r="G56" s="673">
        <v>8</v>
      </c>
      <c r="H56" s="673">
        <v>25</v>
      </c>
      <c r="I56" s="674">
        <v>233.4</v>
      </c>
    </row>
    <row r="57" spans="1:9" s="414" customFormat="1" ht="27" customHeight="1">
      <c r="A57" s="671"/>
      <c r="B57" s="671" t="s">
        <v>647</v>
      </c>
      <c r="C57" s="672" t="s">
        <v>2195</v>
      </c>
      <c r="D57" s="673">
        <v>1</v>
      </c>
      <c r="E57" s="674">
        <v>104.72</v>
      </c>
      <c r="F57" s="673">
        <v>2</v>
      </c>
      <c r="G57" s="673">
        <v>0</v>
      </c>
      <c r="H57" s="673">
        <v>2</v>
      </c>
      <c r="I57" s="674">
        <v>10464.0797</v>
      </c>
    </row>
    <row r="58" spans="1:9" s="414" customFormat="1" ht="27" customHeight="1">
      <c r="A58" s="671"/>
      <c r="B58" s="671" t="s">
        <v>964</v>
      </c>
      <c r="C58" s="672" t="s">
        <v>134</v>
      </c>
      <c r="D58" s="673">
        <v>1</v>
      </c>
      <c r="E58" s="674">
        <v>56</v>
      </c>
      <c r="F58" s="673">
        <v>24</v>
      </c>
      <c r="G58" s="673">
        <v>16</v>
      </c>
      <c r="H58" s="673">
        <v>40</v>
      </c>
      <c r="I58" s="674">
        <v>211</v>
      </c>
    </row>
    <row r="59" spans="1:9" s="414" customFormat="1" ht="27" customHeight="1">
      <c r="A59" s="671" t="s">
        <v>10</v>
      </c>
      <c r="B59" s="671" t="s">
        <v>1128</v>
      </c>
      <c r="C59" s="672" t="s">
        <v>1313</v>
      </c>
      <c r="D59" s="673">
        <v>2</v>
      </c>
      <c r="E59" s="674">
        <v>28</v>
      </c>
      <c r="F59" s="673">
        <v>10</v>
      </c>
      <c r="G59" s="673">
        <v>10</v>
      </c>
      <c r="H59" s="673">
        <v>20</v>
      </c>
      <c r="I59" s="674">
        <v>146</v>
      </c>
    </row>
    <row r="60" spans="1:9" s="414" customFormat="1" ht="27" customHeight="1">
      <c r="A60" s="671" t="s">
        <v>14</v>
      </c>
      <c r="B60" s="671" t="s">
        <v>44</v>
      </c>
      <c r="C60" s="672" t="s">
        <v>2197</v>
      </c>
      <c r="D60" s="673">
        <v>1</v>
      </c>
      <c r="E60" s="674">
        <v>27</v>
      </c>
      <c r="F60" s="673">
        <v>3</v>
      </c>
      <c r="G60" s="673">
        <v>0</v>
      </c>
      <c r="H60" s="673">
        <v>3</v>
      </c>
      <c r="I60" s="674">
        <v>465</v>
      </c>
    </row>
    <row r="61" spans="1:9" s="414" customFormat="1" ht="27" customHeight="1">
      <c r="A61" s="671"/>
      <c r="B61" s="671" t="s">
        <v>77</v>
      </c>
      <c r="C61" s="672" t="s">
        <v>110</v>
      </c>
      <c r="D61" s="673">
        <v>1</v>
      </c>
      <c r="E61" s="674">
        <v>32.5</v>
      </c>
      <c r="F61" s="673">
        <v>6</v>
      </c>
      <c r="G61" s="673">
        <v>0</v>
      </c>
      <c r="H61" s="673">
        <v>6</v>
      </c>
      <c r="I61" s="674">
        <v>470</v>
      </c>
    </row>
    <row r="62" spans="1:9" s="414" customFormat="1" ht="27" customHeight="1">
      <c r="A62" s="671"/>
      <c r="B62" s="671" t="s">
        <v>442</v>
      </c>
      <c r="C62" s="672" t="s">
        <v>2217</v>
      </c>
      <c r="D62" s="673">
        <v>1</v>
      </c>
      <c r="E62" s="674">
        <v>580</v>
      </c>
      <c r="F62" s="673">
        <v>37</v>
      </c>
      <c r="G62" s="673">
        <v>16</v>
      </c>
      <c r="H62" s="673">
        <v>53</v>
      </c>
      <c r="I62" s="674">
        <v>4876.33</v>
      </c>
    </row>
    <row r="63" spans="1:9" s="414" customFormat="1" ht="27" customHeight="1">
      <c r="A63" s="671"/>
      <c r="B63" s="671" t="s">
        <v>1046</v>
      </c>
      <c r="C63" s="672" t="s">
        <v>2218</v>
      </c>
      <c r="D63" s="673">
        <v>1</v>
      </c>
      <c r="E63" s="674">
        <v>1390</v>
      </c>
      <c r="F63" s="673">
        <v>45</v>
      </c>
      <c r="G63" s="673">
        <v>34</v>
      </c>
      <c r="H63" s="673">
        <v>79</v>
      </c>
      <c r="I63" s="674">
        <v>495</v>
      </c>
    </row>
    <row r="64" spans="1:9" s="414" customFormat="1" ht="27" customHeight="1">
      <c r="A64" s="671" t="s">
        <v>225</v>
      </c>
      <c r="B64" s="671" t="s">
        <v>44</v>
      </c>
      <c r="C64" s="672" t="s">
        <v>2197</v>
      </c>
      <c r="D64" s="673">
        <v>1</v>
      </c>
      <c r="E64" s="674">
        <v>3.8774999999999999</v>
      </c>
      <c r="F64" s="673">
        <v>2</v>
      </c>
      <c r="G64" s="673">
        <v>0</v>
      </c>
      <c r="H64" s="673">
        <v>2</v>
      </c>
      <c r="I64" s="674">
        <v>185</v>
      </c>
    </row>
    <row r="65" spans="1:9" s="414" customFormat="1" ht="27" customHeight="1">
      <c r="A65" s="671" t="s">
        <v>762</v>
      </c>
      <c r="B65" s="671" t="s">
        <v>52</v>
      </c>
      <c r="C65" s="672" t="s">
        <v>126</v>
      </c>
      <c r="D65" s="673">
        <v>1</v>
      </c>
      <c r="E65" s="674">
        <v>39.5</v>
      </c>
      <c r="F65" s="673">
        <v>1</v>
      </c>
      <c r="G65" s="673">
        <v>5</v>
      </c>
      <c r="H65" s="673">
        <v>6</v>
      </c>
      <c r="I65" s="674">
        <v>287.75</v>
      </c>
    </row>
    <row r="66" spans="1:9" s="414" customFormat="1" ht="27" customHeight="1">
      <c r="A66" s="671" t="s">
        <v>727</v>
      </c>
      <c r="B66" s="671" t="s">
        <v>15</v>
      </c>
      <c r="C66" s="672" t="s">
        <v>2219</v>
      </c>
      <c r="D66" s="673">
        <v>1</v>
      </c>
      <c r="E66" s="674">
        <v>65.510000000000005</v>
      </c>
      <c r="F66" s="673">
        <v>9</v>
      </c>
      <c r="G66" s="673">
        <v>31</v>
      </c>
      <c r="H66" s="673">
        <v>40</v>
      </c>
      <c r="I66" s="674">
        <v>84.41</v>
      </c>
    </row>
    <row r="67" spans="1:9" s="414" customFormat="1" ht="27" customHeight="1">
      <c r="A67" s="671" t="s">
        <v>751</v>
      </c>
      <c r="B67" s="671" t="s">
        <v>11</v>
      </c>
      <c r="C67" s="671" t="s">
        <v>2194</v>
      </c>
      <c r="D67" s="673">
        <v>1</v>
      </c>
      <c r="E67" s="674">
        <v>4.7</v>
      </c>
      <c r="F67" s="673">
        <v>7</v>
      </c>
      <c r="G67" s="673">
        <v>0</v>
      </c>
      <c r="H67" s="673">
        <v>7</v>
      </c>
      <c r="I67" s="674">
        <v>103</v>
      </c>
    </row>
    <row r="68" spans="1:9" s="414" customFormat="1" ht="27" customHeight="1">
      <c r="A68" s="671" t="s">
        <v>752</v>
      </c>
      <c r="B68" s="671" t="s">
        <v>53</v>
      </c>
      <c r="C68" s="672" t="s">
        <v>2201</v>
      </c>
      <c r="D68" s="673">
        <v>1</v>
      </c>
      <c r="E68" s="674">
        <v>13</v>
      </c>
      <c r="F68" s="673">
        <v>10</v>
      </c>
      <c r="G68" s="673">
        <v>10</v>
      </c>
      <c r="H68" s="673">
        <v>20</v>
      </c>
      <c r="I68" s="674">
        <v>201</v>
      </c>
    </row>
    <row r="69" spans="1:9" s="414" customFormat="1" ht="27" customHeight="1">
      <c r="A69" s="671" t="s">
        <v>725</v>
      </c>
      <c r="B69" s="671" t="s">
        <v>1196</v>
      </c>
      <c r="C69" s="672" t="s">
        <v>2220</v>
      </c>
      <c r="D69" s="673">
        <v>1</v>
      </c>
      <c r="E69" s="674">
        <v>145</v>
      </c>
      <c r="F69" s="673">
        <v>30</v>
      </c>
      <c r="G69" s="673">
        <v>20</v>
      </c>
      <c r="H69" s="673">
        <v>50</v>
      </c>
      <c r="I69" s="674">
        <v>4562.96</v>
      </c>
    </row>
    <row r="70" spans="1:9" s="414" customFormat="1" ht="27" customHeight="1">
      <c r="A70" s="671" t="s">
        <v>728</v>
      </c>
      <c r="B70" s="671" t="s">
        <v>53</v>
      </c>
      <c r="C70" s="672" t="s">
        <v>2201</v>
      </c>
      <c r="D70" s="673">
        <v>1</v>
      </c>
      <c r="E70" s="674">
        <v>4</v>
      </c>
      <c r="F70" s="673">
        <v>4</v>
      </c>
      <c r="G70" s="673">
        <v>0</v>
      </c>
      <c r="H70" s="673">
        <v>4</v>
      </c>
      <c r="I70" s="674">
        <v>147</v>
      </c>
    </row>
    <row r="71" spans="1:9" s="414" customFormat="1" ht="27" customHeight="1">
      <c r="A71" s="684" t="s">
        <v>0</v>
      </c>
      <c r="B71" s="684" t="s">
        <v>44</v>
      </c>
      <c r="C71" s="684" t="s">
        <v>2197</v>
      </c>
      <c r="D71" s="686">
        <v>1</v>
      </c>
      <c r="E71" s="687">
        <v>28</v>
      </c>
      <c r="F71" s="686">
        <v>5</v>
      </c>
      <c r="G71" s="686">
        <v>0</v>
      </c>
      <c r="H71" s="686">
        <v>5</v>
      </c>
      <c r="I71" s="687">
        <v>470</v>
      </c>
    </row>
    <row r="72" spans="1:9" s="414" customFormat="1" ht="27" customHeight="1">
      <c r="A72" s="671"/>
      <c r="B72" s="671" t="s">
        <v>69</v>
      </c>
      <c r="C72" s="672" t="s">
        <v>2221</v>
      </c>
      <c r="D72" s="673">
        <v>1</v>
      </c>
      <c r="E72" s="674">
        <v>28</v>
      </c>
      <c r="F72" s="673">
        <v>11</v>
      </c>
      <c r="G72" s="673">
        <v>9</v>
      </c>
      <c r="H72" s="673">
        <v>20</v>
      </c>
      <c r="I72" s="674">
        <v>79</v>
      </c>
    </row>
    <row r="73" spans="1:9" s="414" customFormat="1" ht="27" customHeight="1">
      <c r="A73" s="671"/>
      <c r="B73" s="671" t="s">
        <v>23</v>
      </c>
      <c r="C73" s="672" t="s">
        <v>2222</v>
      </c>
      <c r="D73" s="673">
        <v>1</v>
      </c>
      <c r="E73" s="674">
        <v>119.07468900000001</v>
      </c>
      <c r="F73" s="673">
        <v>10</v>
      </c>
      <c r="G73" s="673">
        <v>4</v>
      </c>
      <c r="H73" s="673">
        <v>14</v>
      </c>
      <c r="I73" s="674">
        <v>3419.12</v>
      </c>
    </row>
    <row r="74" spans="1:9" s="414" customFormat="1" ht="27" customHeight="1">
      <c r="A74" s="671"/>
      <c r="B74" s="671" t="s">
        <v>55</v>
      </c>
      <c r="C74" s="672" t="s">
        <v>127</v>
      </c>
      <c r="D74" s="673">
        <v>1</v>
      </c>
      <c r="E74" s="674">
        <v>28</v>
      </c>
      <c r="F74" s="673">
        <v>26</v>
      </c>
      <c r="G74" s="673">
        <v>9</v>
      </c>
      <c r="H74" s="673">
        <v>35</v>
      </c>
      <c r="I74" s="674">
        <v>141</v>
      </c>
    </row>
    <row r="75" spans="1:9" s="414" customFormat="1" ht="27" customHeight="1">
      <c r="A75" s="671"/>
      <c r="B75" s="671" t="s">
        <v>994</v>
      </c>
      <c r="C75" s="672" t="s">
        <v>2202</v>
      </c>
      <c r="D75" s="673">
        <v>1</v>
      </c>
      <c r="E75" s="674">
        <v>366</v>
      </c>
      <c r="F75" s="673">
        <v>50</v>
      </c>
      <c r="G75" s="673">
        <v>22</v>
      </c>
      <c r="H75" s="673">
        <v>72</v>
      </c>
      <c r="I75" s="674">
        <v>498.2</v>
      </c>
    </row>
    <row r="76" spans="1:9" s="414" customFormat="1" ht="27" customHeight="1">
      <c r="A76" s="671"/>
      <c r="B76" s="671" t="s">
        <v>546</v>
      </c>
      <c r="C76" s="672" t="s">
        <v>547</v>
      </c>
      <c r="D76" s="673">
        <v>1</v>
      </c>
      <c r="E76" s="674">
        <v>320</v>
      </c>
      <c r="F76" s="673">
        <v>35</v>
      </c>
      <c r="G76" s="673">
        <v>25</v>
      </c>
      <c r="H76" s="673">
        <v>60</v>
      </c>
      <c r="I76" s="674">
        <v>395.58</v>
      </c>
    </row>
    <row r="77" spans="1:9" s="414" customFormat="1" ht="27" customHeight="1">
      <c r="A77" s="671"/>
      <c r="B77" s="671" t="s">
        <v>39</v>
      </c>
      <c r="C77" s="671" t="s">
        <v>133</v>
      </c>
      <c r="D77" s="673">
        <v>1</v>
      </c>
      <c r="E77" s="674">
        <v>130</v>
      </c>
      <c r="F77" s="673">
        <v>110</v>
      </c>
      <c r="G77" s="673">
        <v>10</v>
      </c>
      <c r="H77" s="673">
        <v>120</v>
      </c>
      <c r="I77" s="674">
        <v>203.84</v>
      </c>
    </row>
    <row r="78" spans="1:9" s="414" customFormat="1" ht="27" customHeight="1">
      <c r="A78" s="671"/>
      <c r="B78" s="671" t="s">
        <v>594</v>
      </c>
      <c r="C78" s="672" t="s">
        <v>2223</v>
      </c>
      <c r="D78" s="673">
        <v>1</v>
      </c>
      <c r="E78" s="674">
        <v>17.5</v>
      </c>
      <c r="F78" s="673">
        <v>8</v>
      </c>
      <c r="G78" s="673">
        <v>5</v>
      </c>
      <c r="H78" s="673">
        <v>13</v>
      </c>
      <c r="I78" s="674">
        <v>258.10000000000002</v>
      </c>
    </row>
    <row r="79" spans="1:9" s="414" customFormat="1" ht="27" customHeight="1">
      <c r="A79" s="671"/>
      <c r="B79" s="671" t="s">
        <v>647</v>
      </c>
      <c r="C79" s="671" t="s">
        <v>2195</v>
      </c>
      <c r="D79" s="673">
        <v>1</v>
      </c>
      <c r="E79" s="674">
        <v>44.738999999999997</v>
      </c>
      <c r="F79" s="673">
        <v>5</v>
      </c>
      <c r="G79" s="673">
        <v>0</v>
      </c>
      <c r="H79" s="673">
        <v>5</v>
      </c>
      <c r="I79" s="674">
        <v>4138.4799999999996</v>
      </c>
    </row>
    <row r="80" spans="1:9" s="414" customFormat="1" ht="27" customHeight="1">
      <c r="A80" s="671" t="s">
        <v>28</v>
      </c>
      <c r="B80" s="671" t="s">
        <v>68</v>
      </c>
      <c r="C80" s="672" t="s">
        <v>106</v>
      </c>
      <c r="D80" s="673">
        <v>1</v>
      </c>
      <c r="E80" s="674">
        <v>210</v>
      </c>
      <c r="F80" s="673">
        <v>38</v>
      </c>
      <c r="G80" s="673">
        <v>17</v>
      </c>
      <c r="H80" s="673">
        <v>55</v>
      </c>
      <c r="I80" s="674">
        <v>361.5</v>
      </c>
    </row>
    <row r="81" spans="1:9" s="414" customFormat="1" ht="27" customHeight="1">
      <c r="A81" s="671"/>
      <c r="B81" s="671" t="s">
        <v>74</v>
      </c>
      <c r="C81" s="672" t="s">
        <v>108</v>
      </c>
      <c r="D81" s="673">
        <v>1</v>
      </c>
      <c r="E81" s="674">
        <v>24</v>
      </c>
      <c r="F81" s="673">
        <v>40</v>
      </c>
      <c r="G81" s="673">
        <v>36</v>
      </c>
      <c r="H81" s="673">
        <v>76</v>
      </c>
      <c r="I81" s="674">
        <v>134.80000000000001</v>
      </c>
    </row>
    <row r="82" spans="1:9" s="414" customFormat="1" ht="27" customHeight="1">
      <c r="A82" s="671"/>
      <c r="B82" s="671" t="s">
        <v>48</v>
      </c>
      <c r="C82" s="672" t="s">
        <v>2213</v>
      </c>
      <c r="D82" s="673">
        <v>2</v>
      </c>
      <c r="E82" s="674">
        <v>106.2</v>
      </c>
      <c r="F82" s="673">
        <v>116</v>
      </c>
      <c r="G82" s="673">
        <v>85</v>
      </c>
      <c r="H82" s="673">
        <v>201</v>
      </c>
      <c r="I82" s="674">
        <v>885.39</v>
      </c>
    </row>
    <row r="83" spans="1:9" s="414" customFormat="1" ht="27" customHeight="1">
      <c r="A83" s="671"/>
      <c r="B83" s="671" t="s">
        <v>86</v>
      </c>
      <c r="C83" s="672" t="s">
        <v>120</v>
      </c>
      <c r="D83" s="673">
        <v>1</v>
      </c>
      <c r="E83" s="674">
        <v>33</v>
      </c>
      <c r="F83" s="673">
        <v>13</v>
      </c>
      <c r="G83" s="673">
        <v>14</v>
      </c>
      <c r="H83" s="673">
        <v>27</v>
      </c>
      <c r="I83" s="674">
        <v>317</v>
      </c>
    </row>
    <row r="84" spans="1:9" s="414" customFormat="1" ht="27" customHeight="1">
      <c r="A84" s="671"/>
      <c r="B84" s="671" t="s">
        <v>53</v>
      </c>
      <c r="C84" s="671" t="s">
        <v>2201</v>
      </c>
      <c r="D84" s="673">
        <v>1</v>
      </c>
      <c r="E84" s="674">
        <v>28</v>
      </c>
      <c r="F84" s="673">
        <v>10</v>
      </c>
      <c r="G84" s="673">
        <v>0</v>
      </c>
      <c r="H84" s="673">
        <v>10</v>
      </c>
      <c r="I84" s="674">
        <v>371</v>
      </c>
    </row>
    <row r="85" spans="1:9" s="414" customFormat="1" ht="27" customHeight="1">
      <c r="A85" s="671"/>
      <c r="B85" s="671" t="s">
        <v>39</v>
      </c>
      <c r="C85" s="672" t="s">
        <v>133</v>
      </c>
      <c r="D85" s="673">
        <v>1</v>
      </c>
      <c r="E85" s="674">
        <v>0.9</v>
      </c>
      <c r="F85" s="673">
        <v>6</v>
      </c>
      <c r="G85" s="673">
        <v>6</v>
      </c>
      <c r="H85" s="673">
        <v>12</v>
      </c>
      <c r="I85" s="674">
        <v>451.7</v>
      </c>
    </row>
    <row r="86" spans="1:9" s="414" customFormat="1" ht="27" customHeight="1">
      <c r="A86" s="671"/>
      <c r="B86" s="671" t="s">
        <v>671</v>
      </c>
      <c r="C86" s="672" t="s">
        <v>672</v>
      </c>
      <c r="D86" s="673">
        <v>1</v>
      </c>
      <c r="E86" s="674">
        <v>99</v>
      </c>
      <c r="F86" s="673">
        <v>35</v>
      </c>
      <c r="G86" s="673">
        <v>12</v>
      </c>
      <c r="H86" s="673">
        <v>47</v>
      </c>
      <c r="I86" s="674">
        <v>323</v>
      </c>
    </row>
    <row r="87" spans="1:9" s="414" customFormat="1" ht="27" customHeight="1">
      <c r="A87" s="671" t="s">
        <v>103</v>
      </c>
      <c r="B87" s="671" t="s">
        <v>2122</v>
      </c>
      <c r="C87" s="672" t="s">
        <v>2224</v>
      </c>
      <c r="D87" s="673">
        <v>1</v>
      </c>
      <c r="E87" s="674">
        <v>21.163</v>
      </c>
      <c r="F87" s="673">
        <v>8</v>
      </c>
      <c r="G87" s="673">
        <v>0</v>
      </c>
      <c r="H87" s="673">
        <v>8</v>
      </c>
      <c r="I87" s="674">
        <v>191</v>
      </c>
    </row>
    <row r="88" spans="1:9" s="414" customFormat="1" ht="27" customHeight="1">
      <c r="A88" s="684" t="s">
        <v>767</v>
      </c>
      <c r="B88" s="684" t="s">
        <v>780</v>
      </c>
      <c r="C88" s="685" t="s">
        <v>2225</v>
      </c>
      <c r="D88" s="686">
        <v>1</v>
      </c>
      <c r="E88" s="687">
        <v>11.436</v>
      </c>
      <c r="F88" s="686">
        <v>2</v>
      </c>
      <c r="G88" s="686">
        <v>0</v>
      </c>
      <c r="H88" s="686">
        <v>2</v>
      </c>
      <c r="I88" s="687">
        <v>304.54000000000002</v>
      </c>
    </row>
    <row r="89" spans="1:9" s="414" customFormat="1" ht="27" customHeight="1">
      <c r="A89" s="671"/>
      <c r="B89" s="671" t="s">
        <v>82</v>
      </c>
      <c r="C89" s="672" t="s">
        <v>118</v>
      </c>
      <c r="D89" s="673">
        <v>1</v>
      </c>
      <c r="E89" s="674">
        <v>19</v>
      </c>
      <c r="F89" s="673">
        <v>6</v>
      </c>
      <c r="G89" s="673">
        <v>1</v>
      </c>
      <c r="H89" s="673">
        <v>7</v>
      </c>
      <c r="I89" s="674">
        <v>492.46</v>
      </c>
    </row>
    <row r="90" spans="1:9" s="414" customFormat="1" ht="27" customHeight="1">
      <c r="A90" s="671"/>
      <c r="B90" s="671" t="s">
        <v>1128</v>
      </c>
      <c r="C90" s="671" t="s">
        <v>1313</v>
      </c>
      <c r="D90" s="673">
        <v>1</v>
      </c>
      <c r="E90" s="674">
        <v>42.886000000000003</v>
      </c>
      <c r="F90" s="673">
        <v>17</v>
      </c>
      <c r="G90" s="673">
        <v>1</v>
      </c>
      <c r="H90" s="673">
        <v>18</v>
      </c>
      <c r="I90" s="674">
        <v>219.75</v>
      </c>
    </row>
    <row r="91" spans="1:9" s="414" customFormat="1" ht="27" customHeight="1">
      <c r="A91" s="671"/>
      <c r="B91" s="671" t="s">
        <v>579</v>
      </c>
      <c r="C91" s="672" t="s">
        <v>2226</v>
      </c>
      <c r="D91" s="673">
        <v>1</v>
      </c>
      <c r="E91" s="674">
        <v>8.14</v>
      </c>
      <c r="F91" s="673">
        <v>6</v>
      </c>
      <c r="G91" s="673">
        <v>6</v>
      </c>
      <c r="H91" s="673">
        <v>12</v>
      </c>
      <c r="I91" s="674">
        <v>266.22000000000003</v>
      </c>
    </row>
    <row r="92" spans="1:9" s="414" customFormat="1" ht="27" customHeight="1">
      <c r="A92" s="671" t="s">
        <v>721</v>
      </c>
      <c r="B92" s="671" t="s">
        <v>53</v>
      </c>
      <c r="C92" s="671" t="s">
        <v>2201</v>
      </c>
      <c r="D92" s="673">
        <v>1</v>
      </c>
      <c r="E92" s="674">
        <v>14.5</v>
      </c>
      <c r="F92" s="673">
        <v>5</v>
      </c>
      <c r="G92" s="673">
        <v>0</v>
      </c>
      <c r="H92" s="673">
        <v>5</v>
      </c>
      <c r="I92" s="674">
        <v>174.13</v>
      </c>
    </row>
    <row r="93" spans="1:9" s="414" customFormat="1" ht="27" customHeight="1">
      <c r="A93" s="671" t="s">
        <v>747</v>
      </c>
      <c r="B93" s="671" t="s">
        <v>53</v>
      </c>
      <c r="C93" s="671" t="s">
        <v>2201</v>
      </c>
      <c r="D93" s="673">
        <v>1</v>
      </c>
      <c r="E93" s="674">
        <v>24</v>
      </c>
      <c r="F93" s="673">
        <v>0</v>
      </c>
      <c r="G93" s="673">
        <v>0</v>
      </c>
      <c r="H93" s="673">
        <v>0</v>
      </c>
      <c r="I93" s="674">
        <v>128.69999999999999</v>
      </c>
    </row>
    <row r="94" spans="1:9" s="414" customFormat="1" ht="27" customHeight="1">
      <c r="A94" s="671" t="s">
        <v>54</v>
      </c>
      <c r="B94" s="671" t="s">
        <v>44</v>
      </c>
      <c r="C94" s="671" t="s">
        <v>2197</v>
      </c>
      <c r="D94" s="673">
        <v>2</v>
      </c>
      <c r="E94" s="674">
        <v>14.5</v>
      </c>
      <c r="F94" s="673">
        <v>6</v>
      </c>
      <c r="G94" s="673">
        <v>0</v>
      </c>
      <c r="H94" s="673">
        <v>6</v>
      </c>
      <c r="I94" s="674">
        <v>700</v>
      </c>
    </row>
    <row r="95" spans="1:9" s="414" customFormat="1" ht="27" customHeight="1">
      <c r="A95" s="671" t="s">
        <v>755</v>
      </c>
      <c r="B95" s="671" t="s">
        <v>44</v>
      </c>
      <c r="C95" s="672" t="s">
        <v>2197</v>
      </c>
      <c r="D95" s="673">
        <v>1</v>
      </c>
      <c r="E95" s="674">
        <v>3.1</v>
      </c>
      <c r="F95" s="673">
        <v>3</v>
      </c>
      <c r="G95" s="673">
        <v>0</v>
      </c>
      <c r="H95" s="673">
        <v>3</v>
      </c>
      <c r="I95" s="674">
        <v>148</v>
      </c>
    </row>
    <row r="96" spans="1:9" s="415" customFormat="1" ht="27" customHeight="1">
      <c r="A96" s="675" t="s">
        <v>4</v>
      </c>
      <c r="B96" s="675" t="s">
        <v>70</v>
      </c>
      <c r="C96" s="675" t="s">
        <v>113</v>
      </c>
      <c r="D96" s="673">
        <v>1</v>
      </c>
      <c r="E96" s="674">
        <v>17</v>
      </c>
      <c r="F96" s="673">
        <v>0</v>
      </c>
      <c r="G96" s="673">
        <v>10</v>
      </c>
      <c r="H96" s="673">
        <v>10</v>
      </c>
      <c r="I96" s="674">
        <v>94</v>
      </c>
    </row>
    <row r="97" spans="1:9" s="415" customFormat="1" ht="27" customHeight="1">
      <c r="A97" s="676"/>
      <c r="B97" s="676" t="s">
        <v>298</v>
      </c>
      <c r="C97" s="675" t="s">
        <v>299</v>
      </c>
      <c r="D97" s="673">
        <v>1</v>
      </c>
      <c r="E97" s="674">
        <v>28</v>
      </c>
      <c r="F97" s="673">
        <v>4</v>
      </c>
      <c r="G97" s="673">
        <v>16</v>
      </c>
      <c r="H97" s="673">
        <v>20</v>
      </c>
      <c r="I97" s="674">
        <v>213.08</v>
      </c>
    </row>
    <row r="98" spans="1:9" s="415" customFormat="1" ht="27" customHeight="1">
      <c r="A98" s="676"/>
      <c r="B98" s="676" t="s">
        <v>316</v>
      </c>
      <c r="C98" s="675" t="s">
        <v>317</v>
      </c>
      <c r="D98" s="673">
        <v>1</v>
      </c>
      <c r="E98" s="674">
        <v>35</v>
      </c>
      <c r="F98" s="673">
        <v>21</v>
      </c>
      <c r="G98" s="673">
        <v>2</v>
      </c>
      <c r="H98" s="673">
        <v>23</v>
      </c>
      <c r="I98" s="674">
        <v>72.58</v>
      </c>
    </row>
    <row r="99" spans="1:9" s="415" customFormat="1" ht="27" customHeight="1">
      <c r="A99" s="676"/>
      <c r="B99" s="676" t="s">
        <v>395</v>
      </c>
      <c r="C99" s="675" t="s">
        <v>2227</v>
      </c>
      <c r="D99" s="673">
        <v>1</v>
      </c>
      <c r="E99" s="674">
        <v>20</v>
      </c>
      <c r="F99" s="673">
        <v>22</v>
      </c>
      <c r="G99" s="673">
        <v>6</v>
      </c>
      <c r="H99" s="673">
        <v>28</v>
      </c>
      <c r="I99" s="674">
        <v>498</v>
      </c>
    </row>
    <row r="100" spans="1:9" s="415" customFormat="1" ht="27" customHeight="1">
      <c r="A100" s="676"/>
      <c r="B100" s="676" t="s">
        <v>781</v>
      </c>
      <c r="C100" s="675" t="s">
        <v>2228</v>
      </c>
      <c r="D100" s="673">
        <v>1</v>
      </c>
      <c r="E100" s="674">
        <v>19</v>
      </c>
      <c r="F100" s="673">
        <v>25</v>
      </c>
      <c r="G100" s="673">
        <v>10</v>
      </c>
      <c r="H100" s="673">
        <v>35</v>
      </c>
      <c r="I100" s="674">
        <v>207.09</v>
      </c>
    </row>
    <row r="101" spans="1:9" s="415" customFormat="1" ht="27" customHeight="1">
      <c r="A101" s="676"/>
      <c r="B101" s="676" t="s">
        <v>1128</v>
      </c>
      <c r="C101" s="675" t="s">
        <v>1313</v>
      </c>
      <c r="D101" s="673">
        <v>1</v>
      </c>
      <c r="E101" s="674">
        <v>2</v>
      </c>
      <c r="F101" s="673">
        <v>17</v>
      </c>
      <c r="G101" s="673">
        <v>6</v>
      </c>
      <c r="H101" s="673">
        <v>23</v>
      </c>
      <c r="I101" s="674">
        <v>496.75</v>
      </c>
    </row>
    <row r="102" spans="1:9" s="415" customFormat="1" ht="27" customHeight="1">
      <c r="A102" s="676"/>
      <c r="B102" s="676" t="s">
        <v>440</v>
      </c>
      <c r="C102" s="675" t="s">
        <v>441</v>
      </c>
      <c r="D102" s="673">
        <v>1</v>
      </c>
      <c r="E102" s="674">
        <v>45.209000000000003</v>
      </c>
      <c r="F102" s="673">
        <v>26</v>
      </c>
      <c r="G102" s="673">
        <v>35</v>
      </c>
      <c r="H102" s="673">
        <v>61</v>
      </c>
      <c r="I102" s="674">
        <v>387.67</v>
      </c>
    </row>
    <row r="103" spans="1:9" s="415" customFormat="1" ht="27" customHeight="1">
      <c r="A103" s="676"/>
      <c r="B103" s="676" t="s">
        <v>21</v>
      </c>
      <c r="C103" s="675" t="s">
        <v>2200</v>
      </c>
      <c r="D103" s="673">
        <v>1</v>
      </c>
      <c r="E103" s="674">
        <v>92.6</v>
      </c>
      <c r="F103" s="673">
        <v>25</v>
      </c>
      <c r="G103" s="673">
        <v>20</v>
      </c>
      <c r="H103" s="673">
        <v>45</v>
      </c>
      <c r="I103" s="674">
        <v>480</v>
      </c>
    </row>
    <row r="104" spans="1:9" s="415" customFormat="1" ht="27" customHeight="1">
      <c r="A104" s="676"/>
      <c r="B104" s="676" t="s">
        <v>1001</v>
      </c>
      <c r="C104" s="675" t="s">
        <v>2206</v>
      </c>
      <c r="D104" s="673">
        <v>1</v>
      </c>
      <c r="E104" s="674">
        <v>96.946478999999997</v>
      </c>
      <c r="F104" s="673">
        <v>58</v>
      </c>
      <c r="G104" s="673">
        <v>68</v>
      </c>
      <c r="H104" s="673">
        <v>126</v>
      </c>
      <c r="I104" s="674">
        <v>242.66</v>
      </c>
    </row>
    <row r="105" spans="1:9" s="415" customFormat="1" ht="27" customHeight="1">
      <c r="A105" s="688"/>
      <c r="B105" s="688" t="s">
        <v>654</v>
      </c>
      <c r="C105" s="689" t="s">
        <v>655</v>
      </c>
      <c r="D105" s="686">
        <v>1</v>
      </c>
      <c r="E105" s="687">
        <v>128.04560000000001</v>
      </c>
      <c r="F105" s="686">
        <v>45</v>
      </c>
      <c r="G105" s="686">
        <v>17</v>
      </c>
      <c r="H105" s="686">
        <v>62</v>
      </c>
      <c r="I105" s="687">
        <v>495</v>
      </c>
    </row>
    <row r="106" spans="1:9" s="415" customFormat="1" ht="27" customHeight="1">
      <c r="A106" s="676"/>
      <c r="B106" s="676" t="s">
        <v>782</v>
      </c>
      <c r="C106" s="675" t="s">
        <v>2198</v>
      </c>
      <c r="D106" s="673">
        <v>1</v>
      </c>
      <c r="E106" s="674">
        <v>45</v>
      </c>
      <c r="F106" s="673">
        <v>13</v>
      </c>
      <c r="G106" s="673">
        <v>15</v>
      </c>
      <c r="H106" s="673">
        <v>28</v>
      </c>
      <c r="I106" s="674">
        <v>268</v>
      </c>
    </row>
    <row r="107" spans="1:9" s="415" customFormat="1" ht="27" customHeight="1">
      <c r="A107" s="676" t="s">
        <v>38</v>
      </c>
      <c r="B107" s="676" t="s">
        <v>15</v>
      </c>
      <c r="C107" s="675" t="s">
        <v>2219</v>
      </c>
      <c r="D107" s="673">
        <v>1</v>
      </c>
      <c r="E107" s="674">
        <v>20</v>
      </c>
      <c r="F107" s="673">
        <v>30</v>
      </c>
      <c r="G107" s="673">
        <v>30</v>
      </c>
      <c r="H107" s="673">
        <v>60</v>
      </c>
      <c r="I107" s="674">
        <v>498.44</v>
      </c>
    </row>
    <row r="108" spans="1:9" s="415" customFormat="1" ht="27" customHeight="1">
      <c r="A108" s="676"/>
      <c r="B108" s="676" t="s">
        <v>401</v>
      </c>
      <c r="C108" s="675" t="s">
        <v>402</v>
      </c>
      <c r="D108" s="673">
        <v>1</v>
      </c>
      <c r="E108" s="674">
        <v>6</v>
      </c>
      <c r="F108" s="673">
        <v>25</v>
      </c>
      <c r="G108" s="673">
        <v>10</v>
      </c>
      <c r="H108" s="673">
        <v>35</v>
      </c>
      <c r="I108" s="674">
        <v>465.24</v>
      </c>
    </row>
    <row r="109" spans="1:9" s="415" customFormat="1" ht="27" customHeight="1">
      <c r="A109" s="676"/>
      <c r="B109" s="676" t="s">
        <v>1128</v>
      </c>
      <c r="C109" s="675" t="s">
        <v>1313</v>
      </c>
      <c r="D109" s="673">
        <v>1</v>
      </c>
      <c r="E109" s="674">
        <v>26.3</v>
      </c>
      <c r="F109" s="673">
        <v>25</v>
      </c>
      <c r="G109" s="673">
        <v>10</v>
      </c>
      <c r="H109" s="673">
        <v>35</v>
      </c>
      <c r="I109" s="674">
        <v>115.4</v>
      </c>
    </row>
    <row r="110" spans="1:9" s="415" customFormat="1" ht="27" customHeight="1">
      <c r="A110" s="676"/>
      <c r="B110" s="676" t="s">
        <v>27</v>
      </c>
      <c r="C110" s="675" t="s">
        <v>2199</v>
      </c>
      <c r="D110" s="673">
        <v>1</v>
      </c>
      <c r="E110" s="674">
        <v>10</v>
      </c>
      <c r="F110" s="673">
        <v>7</v>
      </c>
      <c r="G110" s="673">
        <v>5</v>
      </c>
      <c r="H110" s="673">
        <v>12</v>
      </c>
      <c r="I110" s="674">
        <v>790</v>
      </c>
    </row>
    <row r="111" spans="1:9" s="415" customFormat="1" ht="27" customHeight="1">
      <c r="A111" s="676"/>
      <c r="B111" s="676" t="s">
        <v>1018</v>
      </c>
      <c r="C111" s="675" t="s">
        <v>2229</v>
      </c>
      <c r="D111" s="673">
        <v>1</v>
      </c>
      <c r="E111" s="674">
        <v>30</v>
      </c>
      <c r="F111" s="673">
        <v>8</v>
      </c>
      <c r="G111" s="673">
        <v>2</v>
      </c>
      <c r="H111" s="673">
        <v>10</v>
      </c>
      <c r="I111" s="674">
        <v>390</v>
      </c>
    </row>
    <row r="112" spans="1:9" s="415" customFormat="1" ht="27" customHeight="1">
      <c r="A112" s="676"/>
      <c r="B112" s="676" t="s">
        <v>1000</v>
      </c>
      <c r="C112" s="675" t="s">
        <v>2205</v>
      </c>
      <c r="D112" s="673">
        <v>1</v>
      </c>
      <c r="E112" s="674">
        <v>4</v>
      </c>
      <c r="F112" s="673">
        <v>10</v>
      </c>
      <c r="G112" s="673">
        <v>5</v>
      </c>
      <c r="H112" s="673">
        <v>15</v>
      </c>
      <c r="I112" s="674">
        <v>360.12</v>
      </c>
    </row>
    <row r="113" spans="1:9" s="415" customFormat="1" ht="27" customHeight="1">
      <c r="A113" s="676"/>
      <c r="B113" s="676" t="s">
        <v>73</v>
      </c>
      <c r="C113" s="675" t="s">
        <v>2230</v>
      </c>
      <c r="D113" s="673">
        <v>1</v>
      </c>
      <c r="E113" s="674">
        <v>15</v>
      </c>
      <c r="F113" s="673">
        <v>15</v>
      </c>
      <c r="G113" s="673">
        <v>0</v>
      </c>
      <c r="H113" s="673">
        <v>15</v>
      </c>
      <c r="I113" s="674">
        <v>145</v>
      </c>
    </row>
    <row r="114" spans="1:9" s="415" customFormat="1" ht="27" customHeight="1">
      <c r="A114" s="676"/>
      <c r="B114" s="676" t="s">
        <v>647</v>
      </c>
      <c r="C114" s="675" t="s">
        <v>2195</v>
      </c>
      <c r="D114" s="673">
        <v>1</v>
      </c>
      <c r="E114" s="674">
        <v>53.82</v>
      </c>
      <c r="F114" s="673">
        <v>1</v>
      </c>
      <c r="G114" s="673">
        <v>0</v>
      </c>
      <c r="H114" s="673">
        <v>1</v>
      </c>
      <c r="I114" s="674">
        <v>6364.19</v>
      </c>
    </row>
    <row r="115" spans="1:9" s="415" customFormat="1" ht="27" customHeight="1">
      <c r="A115" s="676"/>
      <c r="B115" s="676" t="s">
        <v>671</v>
      </c>
      <c r="C115" s="675" t="s">
        <v>672</v>
      </c>
      <c r="D115" s="673">
        <v>2</v>
      </c>
      <c r="E115" s="674">
        <v>39</v>
      </c>
      <c r="F115" s="673">
        <v>20</v>
      </c>
      <c r="G115" s="673">
        <v>19</v>
      </c>
      <c r="H115" s="673">
        <v>39</v>
      </c>
      <c r="I115" s="674">
        <v>252.75</v>
      </c>
    </row>
    <row r="116" spans="1:9" s="415" customFormat="1" ht="27" customHeight="1">
      <c r="A116" s="677"/>
      <c r="B116" s="677" t="s">
        <v>782</v>
      </c>
      <c r="C116" s="678" t="s">
        <v>2198</v>
      </c>
      <c r="D116" s="668">
        <v>1</v>
      </c>
      <c r="E116" s="679">
        <v>22.5</v>
      </c>
      <c r="F116" s="668">
        <v>15</v>
      </c>
      <c r="G116" s="668">
        <v>5</v>
      </c>
      <c r="H116" s="668">
        <v>20</v>
      </c>
      <c r="I116" s="679">
        <v>297</v>
      </c>
    </row>
    <row r="117" spans="1:9" s="415" customFormat="1" ht="27" customHeight="1">
      <c r="A117" s="677" t="s">
        <v>2</v>
      </c>
      <c r="B117" s="677" t="s">
        <v>53</v>
      </c>
      <c r="C117" s="678" t="s">
        <v>2201</v>
      </c>
      <c r="D117" s="668">
        <v>1</v>
      </c>
      <c r="E117" s="679">
        <v>17.5</v>
      </c>
      <c r="F117" s="668">
        <v>15</v>
      </c>
      <c r="G117" s="668">
        <v>2</v>
      </c>
      <c r="H117" s="668">
        <v>17</v>
      </c>
      <c r="I117" s="679">
        <v>209.108</v>
      </c>
    </row>
    <row r="118" spans="1:9" s="415" customFormat="1" ht="27" customHeight="1">
      <c r="A118" s="677"/>
      <c r="B118" s="677" t="s">
        <v>647</v>
      </c>
      <c r="C118" s="678" t="s">
        <v>2195</v>
      </c>
      <c r="D118" s="668">
        <v>1</v>
      </c>
      <c r="E118" s="679">
        <v>1795.52</v>
      </c>
      <c r="F118" s="668">
        <v>5</v>
      </c>
      <c r="G118" s="668">
        <v>0</v>
      </c>
      <c r="H118" s="668">
        <v>5</v>
      </c>
      <c r="I118" s="679">
        <v>152011.75599999999</v>
      </c>
    </row>
    <row r="119" spans="1:9" s="415" customFormat="1" ht="27" customHeight="1">
      <c r="A119" s="677" t="s">
        <v>770</v>
      </c>
      <c r="B119" s="677" t="s">
        <v>44</v>
      </c>
      <c r="C119" s="678" t="s">
        <v>2197</v>
      </c>
      <c r="D119" s="668">
        <v>2</v>
      </c>
      <c r="E119" s="679">
        <v>9.5</v>
      </c>
      <c r="F119" s="668">
        <v>8</v>
      </c>
      <c r="G119" s="668">
        <v>0</v>
      </c>
      <c r="H119" s="668">
        <v>8</v>
      </c>
      <c r="I119" s="679">
        <v>409</v>
      </c>
    </row>
    <row r="120" spans="1:9" s="415" customFormat="1" ht="27" customHeight="1">
      <c r="A120" s="677"/>
      <c r="B120" s="677" t="s">
        <v>53</v>
      </c>
      <c r="C120" s="678" t="s">
        <v>2201</v>
      </c>
      <c r="D120" s="668">
        <v>1</v>
      </c>
      <c r="E120" s="679">
        <v>9</v>
      </c>
      <c r="F120" s="668">
        <v>5</v>
      </c>
      <c r="G120" s="668">
        <v>0</v>
      </c>
      <c r="H120" s="668">
        <v>5</v>
      </c>
      <c r="I120" s="679">
        <v>262.5</v>
      </c>
    </row>
    <row r="121" spans="1:9" s="415" customFormat="1" ht="27" customHeight="1">
      <c r="A121" s="677" t="s">
        <v>739</v>
      </c>
      <c r="B121" s="677" t="s">
        <v>67</v>
      </c>
      <c r="C121" s="678" t="s">
        <v>119</v>
      </c>
      <c r="D121" s="668">
        <v>1</v>
      </c>
      <c r="E121" s="679">
        <v>4.5</v>
      </c>
      <c r="F121" s="668">
        <v>4</v>
      </c>
      <c r="G121" s="668">
        <v>3</v>
      </c>
      <c r="H121" s="668">
        <v>7</v>
      </c>
      <c r="I121" s="679">
        <v>90.86</v>
      </c>
    </row>
    <row r="122" spans="1:9" s="415" customFormat="1" ht="27" customHeight="1">
      <c r="A122" s="690" t="s">
        <v>726</v>
      </c>
      <c r="B122" s="690" t="s">
        <v>647</v>
      </c>
      <c r="C122" s="691" t="s">
        <v>2195</v>
      </c>
      <c r="D122" s="682">
        <v>2</v>
      </c>
      <c r="E122" s="692">
        <v>7371.9</v>
      </c>
      <c r="F122" s="682">
        <v>3</v>
      </c>
      <c r="G122" s="682">
        <v>0</v>
      </c>
      <c r="H122" s="682">
        <v>3</v>
      </c>
      <c r="I122" s="692">
        <v>530775.40599999996</v>
      </c>
    </row>
    <row r="123" spans="1:9" s="415" customFormat="1" ht="27" customHeight="1">
      <c r="A123" s="602" t="s">
        <v>25</v>
      </c>
      <c r="B123" s="602" t="s">
        <v>44</v>
      </c>
      <c r="C123" s="603" t="s">
        <v>2197</v>
      </c>
      <c r="D123" s="599">
        <v>2</v>
      </c>
      <c r="E123" s="630">
        <v>17.43</v>
      </c>
      <c r="F123" s="599">
        <v>3</v>
      </c>
      <c r="G123" s="599">
        <v>0</v>
      </c>
      <c r="H123" s="599">
        <v>3</v>
      </c>
      <c r="I123" s="630">
        <v>308</v>
      </c>
    </row>
    <row r="124" spans="1:9" s="415" customFormat="1" ht="27" customHeight="1">
      <c r="A124" s="602"/>
      <c r="B124" s="602" t="s">
        <v>100</v>
      </c>
      <c r="C124" s="603" t="s">
        <v>121</v>
      </c>
      <c r="D124" s="599">
        <v>1</v>
      </c>
      <c r="E124" s="630">
        <v>30</v>
      </c>
      <c r="F124" s="599">
        <v>60</v>
      </c>
      <c r="G124" s="599">
        <v>40</v>
      </c>
      <c r="H124" s="599">
        <v>100</v>
      </c>
      <c r="I124" s="630">
        <v>3030.11</v>
      </c>
    </row>
    <row r="125" spans="1:9" s="415" customFormat="1" ht="27" customHeight="1">
      <c r="A125" s="602" t="s">
        <v>733</v>
      </c>
      <c r="B125" s="602" t="s">
        <v>30</v>
      </c>
      <c r="C125" s="603" t="s">
        <v>2208</v>
      </c>
      <c r="D125" s="599">
        <v>1</v>
      </c>
      <c r="E125" s="630">
        <v>17</v>
      </c>
      <c r="F125" s="599">
        <v>5</v>
      </c>
      <c r="G125" s="599">
        <v>0</v>
      </c>
      <c r="H125" s="599">
        <v>5</v>
      </c>
      <c r="I125" s="630">
        <v>162.84</v>
      </c>
    </row>
    <row r="126" spans="1:9" s="415" customFormat="1" ht="27" customHeight="1">
      <c r="A126" s="602" t="s">
        <v>740</v>
      </c>
      <c r="B126" s="602" t="s">
        <v>53</v>
      </c>
      <c r="C126" s="603" t="s">
        <v>2201</v>
      </c>
      <c r="D126" s="599">
        <v>1</v>
      </c>
      <c r="E126" s="630">
        <v>30</v>
      </c>
      <c r="F126" s="599">
        <v>7</v>
      </c>
      <c r="G126" s="599">
        <v>0</v>
      </c>
      <c r="H126" s="599">
        <v>7</v>
      </c>
      <c r="I126" s="630">
        <v>265</v>
      </c>
    </row>
    <row r="127" spans="1:9" s="415" customFormat="1" ht="27" customHeight="1">
      <c r="A127" s="602" t="s">
        <v>90</v>
      </c>
      <c r="B127" s="602" t="s">
        <v>79</v>
      </c>
      <c r="C127" s="603" t="s">
        <v>2231</v>
      </c>
      <c r="D127" s="599">
        <v>1</v>
      </c>
      <c r="E127" s="630">
        <v>6.5</v>
      </c>
      <c r="F127" s="599">
        <v>30</v>
      </c>
      <c r="G127" s="599">
        <v>5</v>
      </c>
      <c r="H127" s="599">
        <v>35</v>
      </c>
      <c r="I127" s="630">
        <v>496.68</v>
      </c>
    </row>
    <row r="128" spans="1:9" s="415" customFormat="1" ht="27" customHeight="1">
      <c r="A128" s="602"/>
      <c r="B128" s="602" t="s">
        <v>647</v>
      </c>
      <c r="C128" s="603" t="s">
        <v>2195</v>
      </c>
      <c r="D128" s="599">
        <v>2</v>
      </c>
      <c r="E128" s="630">
        <v>2708.6000000000004</v>
      </c>
      <c r="F128" s="599">
        <v>4</v>
      </c>
      <c r="G128" s="599">
        <v>0</v>
      </c>
      <c r="H128" s="599">
        <v>4</v>
      </c>
      <c r="I128" s="630">
        <v>177590.19799999997</v>
      </c>
    </row>
    <row r="129" spans="1:9" ht="27" customHeight="1">
      <c r="A129" s="651" t="s">
        <v>756</v>
      </c>
      <c r="B129" s="652" t="s">
        <v>316</v>
      </c>
      <c r="C129" s="653" t="s">
        <v>317</v>
      </c>
      <c r="D129" s="654">
        <v>1</v>
      </c>
      <c r="E129" s="655">
        <v>6.5</v>
      </c>
      <c r="F129" s="654">
        <v>2</v>
      </c>
      <c r="G129" s="654">
        <v>0</v>
      </c>
      <c r="H129" s="654">
        <v>2</v>
      </c>
      <c r="I129" s="655">
        <v>270</v>
      </c>
    </row>
    <row r="130" spans="1:9" ht="27" customHeight="1">
      <c r="A130" s="651"/>
      <c r="B130" s="652" t="s">
        <v>67</v>
      </c>
      <c r="C130" s="653" t="s">
        <v>119</v>
      </c>
      <c r="D130" s="654">
        <v>1</v>
      </c>
      <c r="E130" s="655">
        <v>6</v>
      </c>
      <c r="F130" s="654">
        <v>12</v>
      </c>
      <c r="G130" s="654">
        <v>5</v>
      </c>
      <c r="H130" s="654">
        <v>17</v>
      </c>
      <c r="I130" s="655">
        <v>462.69</v>
      </c>
    </row>
    <row r="131" spans="1:9" ht="27" customHeight="1">
      <c r="A131" s="656"/>
      <c r="B131" s="657" t="s">
        <v>11</v>
      </c>
      <c r="C131" s="658" t="s">
        <v>2194</v>
      </c>
      <c r="D131" s="554">
        <v>1</v>
      </c>
      <c r="E131" s="559">
        <v>6.75</v>
      </c>
      <c r="F131" s="554">
        <v>4</v>
      </c>
      <c r="G131" s="554">
        <v>1</v>
      </c>
      <c r="H131" s="554">
        <v>5</v>
      </c>
      <c r="I131" s="559">
        <v>94.4</v>
      </c>
    </row>
    <row r="132" spans="1:9" ht="27" customHeight="1">
      <c r="A132" s="659" t="s">
        <v>135</v>
      </c>
      <c r="B132" s="660"/>
      <c r="C132" s="661"/>
      <c r="D132" s="463">
        <v>145</v>
      </c>
      <c r="E132" s="464">
        <v>20066.884775000002</v>
      </c>
      <c r="F132" s="463">
        <v>2157</v>
      </c>
      <c r="G132" s="463">
        <v>1246</v>
      </c>
      <c r="H132" s="463">
        <v>3403</v>
      </c>
      <c r="I132" s="464">
        <v>958755.62769999995</v>
      </c>
    </row>
  </sheetData>
  <mergeCells count="3">
    <mergeCell ref="A3:A4"/>
    <mergeCell ref="C3:C4"/>
    <mergeCell ref="F3:H3"/>
  </mergeCells>
  <pageMargins left="0.39370078740157483" right="0.11811023622047245" top="0.35433070866141736" bottom="0.62992125984251968" header="0.31496062992125984" footer="0.31496062992125984"/>
  <pageSetup paperSize="9" firstPageNumber="13" orientation="landscape"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20</vt:i4>
      </vt:variant>
      <vt:variant>
        <vt:lpstr>ช่วงที่มีชื่อ</vt:lpstr>
      </vt:variant>
      <vt:variant>
        <vt:i4>8</vt:i4>
      </vt:variant>
    </vt:vector>
  </HeadingPairs>
  <TitlesOfParts>
    <vt:vector size="28" baseType="lpstr">
      <vt:lpstr>สรุป(1)</vt:lpstr>
      <vt:lpstr>สรุป(2)</vt:lpstr>
      <vt:lpstr>ขนาดวิสาหกิจ.</vt:lpstr>
      <vt:lpstr>กฎกระทรวง</vt:lpstr>
      <vt:lpstr>เปรียบเทียบ.ประกอบ.</vt:lpstr>
      <vt:lpstr>จำนวนมากที่สุด.3อันดับ.</vt:lpstr>
      <vt:lpstr>ประกอบ.จ.ภาค.</vt:lpstr>
      <vt:lpstr>ประกอบ.ประเภท.</vt:lpstr>
      <vt:lpstr>ประกอบ.จ.ประเภท.</vt:lpstr>
      <vt:lpstr>หมวดอุตสาหกรรม.</vt:lpstr>
      <vt:lpstr>ขยาย.จ.</vt:lpstr>
      <vt:lpstr>ขยาย.ประเภท.</vt:lpstr>
      <vt:lpstr>เลิก.จ.</vt:lpstr>
      <vt:lpstr>เลิก.ประเภท.</vt:lpstr>
      <vt:lpstr>เปรียบเทียบ.เลิก.</vt:lpstr>
      <vt:lpstr>เปรียบเทียบ.ประกอบ.เลิก.</vt:lpstr>
      <vt:lpstr>รายชื่อประกอบ</vt:lpstr>
      <vt:lpstr>บัญชีประเภทโรงงาน.</vt:lpstr>
      <vt:lpstr>การจัดกลุ่มโรงงานอุตสาหกรรม</vt:lpstr>
      <vt:lpstr>สุดท้าย.</vt:lpstr>
      <vt:lpstr>ขยาย.จ.!Print_Titles</vt:lpstr>
      <vt:lpstr>ขยาย.ประเภท.!Print_Titles</vt:lpstr>
      <vt:lpstr>บัญชีประเภทโรงงาน.!Print_Titles</vt:lpstr>
      <vt:lpstr>ประกอบ.จ.ประเภท.!Print_Titles</vt:lpstr>
      <vt:lpstr>ประกอบ.จ.ภาค.!Print_Titles</vt:lpstr>
      <vt:lpstr>ประกอบ.ประเภท.!Print_Titles</vt:lpstr>
      <vt:lpstr>เลิก.จ.!Print_Titles</vt:lpstr>
      <vt:lpstr>เลิก.ประเภท.!Print_Titles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DIW</dc:creator>
  <cp:lastModifiedBy>DIW</cp:lastModifiedBy>
  <cp:lastPrinted>2024-02-08T02:52:21Z</cp:lastPrinted>
  <dcterms:created xsi:type="dcterms:W3CDTF">2019-02-11T03:37:57Z</dcterms:created>
  <dcterms:modified xsi:type="dcterms:W3CDTF">2024-10-04T07:54:37Z</dcterms:modified>
</cp:coreProperties>
</file>