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D:\4 stat &amp; factory\Stat &amp; Factory 66\Stat &amp; Factory 66\"/>
    </mc:Choice>
  </mc:AlternateContent>
  <bookViews>
    <workbookView xWindow="0" yWindow="0" windowWidth="20400" windowHeight="7365"/>
  </bookViews>
  <sheets>
    <sheet name="สะสม จังหวัด จำพวก 66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3" i="2" l="1"/>
  <c r="D83" i="2"/>
  <c r="E83" i="2"/>
  <c r="F83" i="2"/>
  <c r="G83" i="2"/>
  <c r="H83" i="2"/>
  <c r="I83" i="2"/>
  <c r="J83" i="2"/>
  <c r="K83" i="2"/>
  <c r="L83" i="2"/>
  <c r="M83" i="2"/>
  <c r="N83" i="2"/>
  <c r="O83" i="2"/>
  <c r="P83" i="2"/>
  <c r="B83" i="2"/>
  <c r="U10" i="2"/>
  <c r="U18" i="2"/>
  <c r="U22" i="2"/>
  <c r="U26" i="2"/>
  <c r="U30" i="2"/>
  <c r="U34" i="2"/>
  <c r="U38" i="2"/>
  <c r="U46" i="2"/>
  <c r="U62" i="2"/>
  <c r="U66" i="2"/>
  <c r="U70" i="2"/>
  <c r="U74" i="2"/>
  <c r="U78" i="2"/>
  <c r="U81" i="2"/>
  <c r="U82" i="2"/>
  <c r="U6" i="2"/>
  <c r="T19" i="2"/>
  <c r="T39" i="2"/>
  <c r="T43" i="2"/>
  <c r="T47" i="2"/>
  <c r="T55" i="2"/>
  <c r="T57" i="2"/>
  <c r="T59" i="2"/>
  <c r="T61" i="2"/>
  <c r="T62" i="2"/>
  <c r="T63" i="2"/>
  <c r="T67" i="2"/>
  <c r="T70" i="2"/>
  <c r="T71" i="2"/>
  <c r="T77" i="2"/>
  <c r="T78" i="2"/>
  <c r="T79" i="2"/>
  <c r="S14" i="2"/>
  <c r="S22" i="2"/>
  <c r="S25" i="2"/>
  <c r="S30" i="2"/>
  <c r="S34" i="2"/>
  <c r="S41" i="2"/>
  <c r="S42" i="2"/>
  <c r="S45" i="2"/>
  <c r="S46" i="2"/>
  <c r="S49" i="2"/>
  <c r="S50" i="2"/>
  <c r="S53" i="2"/>
  <c r="S54" i="2"/>
  <c r="S58" i="2"/>
  <c r="S66" i="2"/>
  <c r="S69" i="2"/>
  <c r="S70" i="2"/>
  <c r="S73" i="2"/>
  <c r="S74" i="2"/>
  <c r="S81" i="2"/>
  <c r="S82" i="2"/>
  <c r="R13" i="2"/>
  <c r="R21" i="2"/>
  <c r="R31" i="2"/>
  <c r="R33" i="2"/>
  <c r="R43" i="2"/>
  <c r="R45" i="2"/>
  <c r="R55" i="2"/>
  <c r="R57" i="2"/>
  <c r="R59" i="2"/>
  <c r="R63" i="2"/>
  <c r="R65" i="2"/>
  <c r="R67" i="2"/>
  <c r="R70" i="2"/>
  <c r="R71" i="2"/>
  <c r="R78" i="2"/>
  <c r="R79" i="2"/>
  <c r="Q8" i="2"/>
  <c r="Q24" i="2"/>
  <c r="Q44" i="2"/>
  <c r="Q48" i="2"/>
  <c r="Q57" i="2"/>
  <c r="Q58" i="2"/>
  <c r="Q61" i="2"/>
  <c r="Q64" i="2"/>
  <c r="Q66" i="2"/>
  <c r="Q69" i="2"/>
  <c r="Q72" i="2"/>
  <c r="Q74" i="2"/>
  <c r="Q77" i="2"/>
  <c r="Q80" i="2"/>
  <c r="Q81" i="2"/>
  <c r="Q82" i="2"/>
  <c r="U13" i="2"/>
  <c r="U14" i="2"/>
  <c r="U20" i="2"/>
  <c r="U21" i="2"/>
  <c r="U29" i="2"/>
  <c r="U37" i="2"/>
  <c r="U42" i="2"/>
  <c r="U45" i="2"/>
  <c r="U49" i="2"/>
  <c r="U50" i="2"/>
  <c r="U52" i="2"/>
  <c r="U56" i="2"/>
  <c r="U57" i="2"/>
  <c r="U58" i="2"/>
  <c r="U61" i="2"/>
  <c r="U64" i="2"/>
  <c r="U65" i="2"/>
  <c r="U72" i="2"/>
  <c r="U73" i="2"/>
  <c r="U77" i="2"/>
  <c r="T9" i="2"/>
  <c r="T10" i="2"/>
  <c r="T13" i="2"/>
  <c r="T14" i="2"/>
  <c r="T17" i="2"/>
  <c r="T18" i="2"/>
  <c r="T41" i="2"/>
  <c r="T42" i="2"/>
  <c r="T45" i="2"/>
  <c r="T46" i="2"/>
  <c r="T49" i="2"/>
  <c r="T50" i="2"/>
  <c r="T53" i="2"/>
  <c r="T54" i="2"/>
  <c r="T65" i="2"/>
  <c r="T66" i="2"/>
  <c r="T69" i="2"/>
  <c r="T73" i="2"/>
  <c r="T74" i="2"/>
  <c r="T75" i="2"/>
  <c r="T81" i="2"/>
  <c r="T82" i="2"/>
  <c r="S7" i="2"/>
  <c r="S8" i="2"/>
  <c r="S11" i="2"/>
  <c r="S12" i="2"/>
  <c r="S15" i="2"/>
  <c r="S19" i="2"/>
  <c r="S20" i="2"/>
  <c r="S23" i="2"/>
  <c r="S24" i="2"/>
  <c r="S27" i="2"/>
  <c r="S29" i="2"/>
  <c r="S31" i="2"/>
  <c r="S32" i="2"/>
  <c r="S37" i="2"/>
  <c r="S39" i="2"/>
  <c r="S40" i="2"/>
  <c r="S43" i="2"/>
  <c r="S44" i="2"/>
  <c r="S47" i="2"/>
  <c r="S51" i="2"/>
  <c r="S52" i="2"/>
  <c r="S55" i="2"/>
  <c r="S59" i="2"/>
  <c r="S60" i="2"/>
  <c r="S63" i="2"/>
  <c r="S67" i="2"/>
  <c r="S68" i="2"/>
  <c r="S71" i="2"/>
  <c r="S72" i="2"/>
  <c r="S75" i="2"/>
  <c r="S76" i="2"/>
  <c r="S77" i="2"/>
  <c r="S78" i="2"/>
  <c r="S79" i="2"/>
  <c r="R7" i="2"/>
  <c r="R10" i="2"/>
  <c r="R11" i="2"/>
  <c r="R15" i="2"/>
  <c r="R22" i="2"/>
  <c r="R23" i="2"/>
  <c r="R27" i="2"/>
  <c r="R30" i="2"/>
  <c r="R35" i="2"/>
  <c r="R38" i="2"/>
  <c r="R39" i="2"/>
  <c r="R46" i="2"/>
  <c r="R50" i="2"/>
  <c r="R51" i="2"/>
  <c r="R58" i="2"/>
  <c r="R61" i="2"/>
  <c r="R66" i="2"/>
  <c r="R69" i="2"/>
  <c r="R74" i="2"/>
  <c r="R75" i="2"/>
  <c r="R81" i="2"/>
  <c r="R82" i="2"/>
  <c r="Q13" i="2"/>
  <c r="Q18" i="2"/>
  <c r="Q25" i="2"/>
  <c r="Q26" i="2"/>
  <c r="Q29" i="2"/>
  <c r="Q30" i="2"/>
  <c r="Q33" i="2"/>
  <c r="Q37" i="2"/>
  <c r="Q38" i="2"/>
  <c r="Q41" i="2"/>
  <c r="Q45" i="2"/>
  <c r="Q46" i="2"/>
  <c r="Q49" i="2"/>
  <c r="Q50" i="2"/>
  <c r="Q53" i="2"/>
  <c r="Q54" i="2"/>
  <c r="Q62" i="2"/>
  <c r="Q65" i="2"/>
  <c r="Q70" i="2"/>
  <c r="Q73" i="2"/>
  <c r="Q78" i="2"/>
  <c r="Q79" i="2"/>
  <c r="Q7" i="2"/>
  <c r="Q9" i="2"/>
  <c r="Q10" i="2"/>
  <c r="Q21" i="2"/>
  <c r="Q22" i="2"/>
  <c r="Q42" i="2"/>
  <c r="Q11" i="2"/>
  <c r="Q19" i="2"/>
  <c r="Q35" i="2"/>
  <c r="Q47" i="2"/>
  <c r="Q55" i="2"/>
  <c r="Q59" i="2"/>
  <c r="Q67" i="2"/>
  <c r="Q71" i="2"/>
  <c r="Q75" i="2"/>
  <c r="Q16" i="2"/>
  <c r="Q17" i="2"/>
  <c r="Q28" i="2"/>
  <c r="Q32" i="2"/>
  <c r="Q40" i="2"/>
  <c r="Q56" i="2"/>
  <c r="Q60" i="2"/>
  <c r="Q68" i="2"/>
  <c r="Q14" i="2"/>
  <c r="U9" i="2"/>
  <c r="U16" i="2"/>
  <c r="U17" i="2"/>
  <c r="U24" i="2"/>
  <c r="U25" i="2"/>
  <c r="U32" i="2"/>
  <c r="U33" i="2"/>
  <c r="U41" i="2"/>
  <c r="U44" i="2"/>
  <c r="U53" i="2"/>
  <c r="U68" i="2"/>
  <c r="U69" i="2"/>
  <c r="U80" i="2"/>
  <c r="T8" i="2"/>
  <c r="T12" i="2"/>
  <c r="T15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40" i="2"/>
  <c r="T44" i="2"/>
  <c r="T48" i="2"/>
  <c r="T51" i="2"/>
  <c r="T52" i="2"/>
  <c r="T56" i="2"/>
  <c r="T60" i="2"/>
  <c r="T72" i="2"/>
  <c r="T76" i="2"/>
  <c r="S16" i="2"/>
  <c r="S26" i="2"/>
  <c r="S28" i="2"/>
  <c r="S35" i="2"/>
  <c r="S36" i="2"/>
  <c r="S61" i="2"/>
  <c r="S64" i="2"/>
  <c r="S80" i="2"/>
  <c r="R14" i="2"/>
  <c r="R17" i="2"/>
  <c r="R18" i="2"/>
  <c r="R19" i="2"/>
  <c r="R25" i="2"/>
  <c r="R26" i="2"/>
  <c r="R29" i="2"/>
  <c r="R34" i="2"/>
  <c r="R37" i="2"/>
  <c r="R42" i="2"/>
  <c r="R53" i="2"/>
  <c r="R54" i="2"/>
  <c r="R62" i="2"/>
  <c r="R73" i="2"/>
  <c r="R77" i="2"/>
  <c r="Q12" i="2"/>
  <c r="Q34" i="2"/>
  <c r="Q36" i="2"/>
  <c r="Q51" i="2"/>
  <c r="Q52" i="2"/>
  <c r="Q63" i="2"/>
  <c r="T7" i="2"/>
  <c r="U7" i="2"/>
  <c r="R8" i="2"/>
  <c r="U8" i="2"/>
  <c r="R9" i="2"/>
  <c r="S9" i="2"/>
  <c r="S10" i="2"/>
  <c r="T11" i="2"/>
  <c r="U11" i="2"/>
  <c r="R12" i="2"/>
  <c r="U12" i="2"/>
  <c r="S13" i="2"/>
  <c r="Q15" i="2"/>
  <c r="U15" i="2"/>
  <c r="R16" i="2"/>
  <c r="T16" i="2"/>
  <c r="S17" i="2"/>
  <c r="S18" i="2"/>
  <c r="U19" i="2"/>
  <c r="Q20" i="2"/>
  <c r="R20" i="2"/>
  <c r="S21" i="2"/>
  <c r="Q23" i="2"/>
  <c r="U23" i="2"/>
  <c r="R24" i="2"/>
  <c r="Q27" i="2"/>
  <c r="U27" i="2"/>
  <c r="R28" i="2"/>
  <c r="U28" i="2"/>
  <c r="Q31" i="2"/>
  <c r="U31" i="2"/>
  <c r="R32" i="2"/>
  <c r="S33" i="2"/>
  <c r="U35" i="2"/>
  <c r="R36" i="2"/>
  <c r="U36" i="2"/>
  <c r="S38" i="2"/>
  <c r="Q39" i="2"/>
  <c r="U39" i="2"/>
  <c r="R40" i="2"/>
  <c r="U40" i="2"/>
  <c r="R41" i="2"/>
  <c r="Q43" i="2"/>
  <c r="U43" i="2"/>
  <c r="R44" i="2"/>
  <c r="R47" i="2"/>
  <c r="U47" i="2"/>
  <c r="R48" i="2"/>
  <c r="S48" i="2"/>
  <c r="U48" i="2"/>
  <c r="R49" i="2"/>
  <c r="U51" i="2"/>
  <c r="R52" i="2"/>
  <c r="U54" i="2"/>
  <c r="U55" i="2"/>
  <c r="R56" i="2"/>
  <c r="S56" i="2"/>
  <c r="S57" i="2"/>
  <c r="T58" i="2"/>
  <c r="U59" i="2"/>
  <c r="R60" i="2"/>
  <c r="U60" i="2"/>
  <c r="S62" i="2"/>
  <c r="U63" i="2"/>
  <c r="R64" i="2"/>
  <c r="T64" i="2"/>
  <c r="S65" i="2"/>
  <c r="U67" i="2"/>
  <c r="R68" i="2"/>
  <c r="T68" i="2"/>
  <c r="U71" i="2"/>
  <c r="R72" i="2"/>
  <c r="U75" i="2"/>
  <c r="Q76" i="2"/>
  <c r="R76" i="2"/>
  <c r="U76" i="2"/>
  <c r="U79" i="2"/>
  <c r="R80" i="2"/>
  <c r="T80" i="2"/>
  <c r="U83" i="2" l="1"/>
  <c r="Q6" i="2"/>
  <c r="Q83" i="2" s="1"/>
  <c r="S6" i="2"/>
  <c r="S83" i="2" s="1"/>
  <c r="T6" i="2"/>
  <c r="T83" i="2" s="1"/>
  <c r="R6" i="2"/>
  <c r="R83" i="2" s="1"/>
</calcChain>
</file>

<file path=xl/sharedStrings.xml><?xml version="1.0" encoding="utf-8"?>
<sst xmlns="http://schemas.openxmlformats.org/spreadsheetml/2006/main" count="121" uniqueCount="97">
  <si>
    <t>จังหวัด</t>
  </si>
  <si>
    <t>จำพวก 1</t>
  </si>
  <si>
    <t>จำพวก 2</t>
  </si>
  <si>
    <t>จำพวก 3</t>
  </si>
  <si>
    <t>จำพวก 1-3</t>
  </si>
  <si>
    <t>จำนวน</t>
  </si>
  <si>
    <t>เงินลงทุน</t>
  </si>
  <si>
    <t>คนงาน</t>
  </si>
  <si>
    <t>โรงงาน</t>
  </si>
  <si>
    <t>(ล้านบาท)</t>
  </si>
  <si>
    <t>ชาย</t>
  </si>
  <si>
    <t>หญิง</t>
  </si>
  <si>
    <t>รวม</t>
  </si>
  <si>
    <t>รวมทั้งประเทศ</t>
  </si>
  <si>
    <t>กรุงเทพมหานคร</t>
  </si>
  <si>
    <t>กาญจนบุรี</t>
  </si>
  <si>
    <t>ฉะเชิงเทรา</t>
  </si>
  <si>
    <t>ชลบุรี</t>
  </si>
  <si>
    <t>เชียงราย</t>
  </si>
  <si>
    <t>นครราชสีมา</t>
  </si>
  <si>
    <t>ปราจีนบุรี</t>
  </si>
  <si>
    <t>เพชรบูรณ์</t>
  </si>
  <si>
    <t>แพร่</t>
  </si>
  <si>
    <t>ภูเก็ต</t>
  </si>
  <si>
    <t>ร้อยเอ็ด</t>
  </si>
  <si>
    <t>ลพบุรี</t>
  </si>
  <si>
    <t>ลำพูน</t>
  </si>
  <si>
    <t>สกลนคร</t>
  </si>
  <si>
    <t>สงขลา</t>
  </si>
  <si>
    <t>สมุทรสาคร</t>
  </si>
  <si>
    <t>สระบุรี</t>
  </si>
  <si>
    <t>อุทัยธานี</t>
  </si>
  <si>
    <t>กระบี่</t>
  </si>
  <si>
    <t>กาฬสินธุ์</t>
  </si>
  <si>
    <t>กำแพงเพชร</t>
  </si>
  <si>
    <t>ขอนแก่น</t>
  </si>
  <si>
    <t>จันทบุรี</t>
  </si>
  <si>
    <t>ชัยนาท</t>
  </si>
  <si>
    <t>ชัยภูมิ</t>
  </si>
  <si>
    <t>ชุมพร</t>
  </si>
  <si>
    <t>เชียงใหม่</t>
  </si>
  <si>
    <t>ตรัง</t>
  </si>
  <si>
    <t>ตราด</t>
  </si>
  <si>
    <t>ตาก</t>
  </si>
  <si>
    <t>นครนายก</t>
  </si>
  <si>
    <t>นครปฐม</t>
  </si>
  <si>
    <t>นครพนม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</si>
  <si>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</si>
  <si>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</si>
  <si>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</si>
  <si>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</si>
  <si>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</si>
  <si>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</si>
  <si>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</si>
  <si>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</si>
  <si>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</si>
  <si>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</si>
  <si>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</si>
  <si>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</si>
  <si>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</si>
  <si>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</si>
  <si>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</si>
  <si>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</si>
  <si>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</si>
  <si>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มหาสารคาม</t>
  </si>
  <si>
    <t>มุกดาหาร</t>
  </si>
  <si>
    <t>แม่ฮ่องสอน</t>
  </si>
  <si>
    <t>ยโสธร</t>
  </si>
  <si>
    <t>ยะลา</t>
  </si>
  <si>
    <t>ระนอง</t>
  </si>
  <si>
    <t>ระยอง</t>
  </si>
  <si>
    <t>ราชบุรี</t>
  </si>
  <si>
    <t>ลำปาง</t>
  </si>
  <si>
    <t>เลย</t>
  </si>
  <si>
    <t>ศรีสะเกษ</t>
  </si>
  <si>
    <t>สตูล</t>
  </si>
  <si>
    <t>สมุทรปราการ</t>
  </si>
  <si>
    <t>สมุทรสงคราม</t>
  </si>
  <si>
    <t>สระแก้ว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</si>
  <si>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</si>
  <si>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</si>
  <si>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</si>
  <si>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</si>
  <si>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</si>
  <si>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</si>
  <si>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หนองบัวลำภู</t>
  </si>
  <si>
    <t>อ่างทอง</t>
  </si>
  <si>
    <t>อำนาจเจริญ</t>
  </si>
  <si>
    <t>อุดรธานี</t>
  </si>
  <si>
    <t>อุตรดิตถ์</t>
  </si>
  <si>
    <t>อุบลราชธานี</t>
  </si>
  <si>
    <t>ศูนย์เทคโนโลยีสารสนเทศและการสื่อสาร</t>
  </si>
  <si>
    <t>กรมโรงงานอุตสาหกรรม</t>
  </si>
  <si>
    <t>ที่มา : ศูนย์ข้อมูลธุรกิจอุตสาหกรรม</t>
  </si>
  <si>
    <t>โทร. 0 2430 6316 ต่อ 2506</t>
  </si>
  <si>
    <t>สถิติสะสมจำนวนโรงงานที่ได้รับอนุญาตให้ประกอบกิจการ ตาม พ.ร.บ.โรงงาน พ.ศ.2535 และพ.ร.บ.โรงงาน (ฉบับที่2) พ.ศ.2562</t>
  </si>
  <si>
    <t>จำแนกตามจังหวัดรายจำพวก ณ สิ้นปี 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</si>
</sst>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5"/>
      <color rgb="FF000099"/>
      <name val="TH SarabunPSK"/>
      <family val="2"/>
    </font>
    <font>
      <sz val="15"/>
      <color rgb="FF000099"/>
      <name val="TH SarabunPSK"/>
      <family val="2"/>
    </font>
    <font>
      <b/>
      <sz val="15"/>
      <color rgb="FF000099"/>
      <name val="TH SarabunPSK"/>
      <family val="2"/>
      <charset val="222"/>
    </font>
    <font>
      <sz val="15"/>
      <color rgb="FF000099"/>
      <name val="TH SarabunPSK"/>
      <family val="2"/>
      <charset val="222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DF0E9"/>
        <bgColor indexed="64"/>
      </patternFill>
    </fill>
    <fill>
      <patternFill patternType="solid">
        <fgColor rgb="FFFFF7E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NumberFormat="1" applyFont="1" applyFill="1"/>
    <xf numFmtId="49" fontId="3" fillId="0" borderId="0" xfId="0" applyNumberFormat="1" applyFont="1" applyFill="1"/>
    <xf numFmtId="49" fontId="4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left"/>
    </xf>
    <xf numFmtId="43" fontId="3" fillId="0" borderId="0" xfId="1" applyFont="1" applyFill="1"/>
    <xf numFmtId="43" fontId="3" fillId="0" borderId="0" xfId="1" applyFont="1"/>
    <xf numFmtId="0" fontId="4" fillId="0" borderId="0" xfId="0" applyNumberFormat="1" applyFont="1" applyBorder="1" applyAlignment="1">
      <alignment vertical="center"/>
    </xf>
    <xf numFmtId="0" fontId="5" fillId="0" borderId="0" xfId="0" applyNumberFormat="1" applyFont="1" applyAlignment="1">
      <alignment vertical="center"/>
    </xf>
    <xf numFmtId="0" fontId="3" fillId="0" borderId="0" xfId="0" applyNumberFormat="1" applyFont="1"/>
    <xf numFmtId="0" fontId="3" fillId="0" borderId="0" xfId="0" applyNumberFormat="1" applyFont="1" applyFill="1" applyBorder="1"/>
    <xf numFmtId="43" fontId="3" fillId="0" borderId="0" xfId="1" applyFont="1" applyFill="1" applyBorder="1" applyAlignment="1">
      <alignment vertical="center"/>
    </xf>
    <xf numFmtId="187" fontId="3" fillId="0" borderId="0" xfId="1" applyNumberFormat="1" applyFont="1" applyFill="1" applyBorder="1" applyAlignment="1">
      <alignment vertical="center"/>
    </xf>
    <xf numFmtId="187" fontId="3" fillId="0" borderId="0" xfId="1" applyNumberFormat="1" applyFont="1" applyFill="1"/>
    <xf numFmtId="43" fontId="4" fillId="0" borderId="0" xfId="1" applyFont="1" applyBorder="1" applyAlignment="1">
      <alignment vertical="center"/>
    </xf>
    <xf numFmtId="187" fontId="4" fillId="0" borderId="0" xfId="1" applyNumberFormat="1" applyFont="1" applyBorder="1" applyAlignment="1">
      <alignment vertical="center"/>
    </xf>
    <xf numFmtId="187" fontId="3" fillId="0" borderId="0" xfId="1" applyNumberFormat="1" applyFont="1"/>
    <xf numFmtId="187" fontId="2" fillId="4" borderId="2" xfId="1" applyNumberFormat="1" applyFont="1" applyFill="1" applyBorder="1" applyAlignment="1">
      <alignment horizontal="center"/>
    </xf>
    <xf numFmtId="43" fontId="2" fillId="4" borderId="2" xfId="1" applyFont="1" applyFill="1" applyBorder="1" applyAlignment="1">
      <alignment horizontal="center"/>
    </xf>
    <xf numFmtId="187" fontId="2" fillId="4" borderId="3" xfId="1" applyNumberFormat="1" applyFont="1" applyFill="1" applyBorder="1" applyAlignment="1">
      <alignment horizontal="center" vertical="top"/>
    </xf>
    <xf numFmtId="43" fontId="2" fillId="4" borderId="3" xfId="1" applyFont="1" applyFill="1" applyBorder="1" applyAlignment="1">
      <alignment horizontal="center" vertical="top"/>
    </xf>
    <xf numFmtId="49" fontId="2" fillId="4" borderId="4" xfId="0" applyNumberFormat="1" applyFont="1" applyFill="1" applyBorder="1" applyAlignment="1">
      <alignment vertical="center"/>
    </xf>
    <xf numFmtId="49" fontId="2" fillId="4" borderId="5" xfId="0" applyNumberFormat="1" applyFont="1" applyFill="1" applyBorder="1" applyAlignment="1">
      <alignment vertical="center"/>
    </xf>
    <xf numFmtId="49" fontId="2" fillId="4" borderId="6" xfId="0" applyNumberFormat="1" applyFont="1" applyFill="1" applyBorder="1" applyAlignment="1">
      <alignment vertical="center"/>
    </xf>
    <xf numFmtId="49" fontId="2" fillId="4" borderId="7" xfId="0" applyNumberFormat="1" applyFont="1" applyFill="1" applyBorder="1" applyAlignment="1">
      <alignment vertical="center"/>
    </xf>
    <xf numFmtId="49" fontId="2" fillId="4" borderId="3" xfId="0" applyNumberFormat="1" applyFont="1" applyFill="1" applyBorder="1" applyAlignment="1">
      <alignment horizontal="center" vertical="center"/>
    </xf>
    <xf numFmtId="187" fontId="3" fillId="4" borderId="1" xfId="1" applyNumberFormat="1" applyFont="1" applyFill="1" applyBorder="1" applyAlignment="1">
      <alignment vertical="center"/>
    </xf>
    <xf numFmtId="43" fontId="3" fillId="4" borderId="1" xfId="1" applyFont="1" applyFill="1" applyBorder="1" applyAlignment="1">
      <alignment vertical="center"/>
    </xf>
    <xf numFmtId="187" fontId="2" fillId="4" borderId="1" xfId="1" applyNumberFormat="1" applyFont="1" applyFill="1" applyBorder="1" applyAlignment="1">
      <alignment vertical="center"/>
    </xf>
    <xf numFmtId="43" fontId="2" fillId="4" borderId="1" xfId="1" applyFont="1" applyFill="1" applyBorder="1" applyAlignment="1">
      <alignment vertical="center"/>
    </xf>
    <xf numFmtId="43" fontId="5" fillId="0" borderId="0" xfId="1" applyFont="1" applyFill="1" applyBorder="1" applyAlignment="1">
      <alignment vertical="center"/>
    </xf>
    <xf numFmtId="187" fontId="3" fillId="3" borderId="8" xfId="1" applyNumberFormat="1" applyFont="1" applyFill="1" applyBorder="1" applyAlignment="1">
      <alignment vertical="center"/>
    </xf>
    <xf numFmtId="43" fontId="3" fillId="3" borderId="8" xfId="1" applyFont="1" applyFill="1" applyBorder="1" applyAlignment="1">
      <alignment vertical="center"/>
    </xf>
    <xf numFmtId="187" fontId="3" fillId="5" borderId="8" xfId="1" applyNumberFormat="1" applyFont="1" applyFill="1" applyBorder="1" applyAlignment="1">
      <alignment vertical="center"/>
    </xf>
    <xf numFmtId="43" fontId="3" fillId="5" borderId="8" xfId="1" applyFont="1" applyFill="1" applyBorder="1" applyAlignment="1">
      <alignment vertical="center"/>
    </xf>
    <xf numFmtId="187" fontId="3" fillId="6" borderId="8" xfId="0" applyNumberFormat="1" applyFont="1" applyFill="1" applyBorder="1" applyAlignment="1">
      <alignment vertical="center"/>
    </xf>
    <xf numFmtId="187" fontId="2" fillId="4" borderId="1" xfId="1" applyNumberFormat="1" applyFont="1" applyFill="1" applyBorder="1" applyAlignment="1">
      <alignment horizontal="center" vertical="top"/>
    </xf>
    <xf numFmtId="187" fontId="2" fillId="4" borderId="1" xfId="1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center" vertical="top"/>
    </xf>
    <xf numFmtId="0" fontId="2" fillId="4" borderId="1" xfId="0" applyNumberFormat="1" applyFont="1" applyFill="1" applyBorder="1" applyAlignment="1">
      <alignment horizontal="center" vertical="center"/>
    </xf>
    <xf numFmtId="43" fontId="3" fillId="6" borderId="8" xfId="1" applyFont="1" applyFill="1" applyBorder="1" applyAlignment="1">
      <alignment vertical="center"/>
    </xf>
    <xf numFmtId="43" fontId="3" fillId="0" borderId="0" xfId="1" applyFont="1" applyFill="1" applyBorder="1"/>
    <xf numFmtId="187" fontId="3" fillId="2" borderId="10" xfId="1" applyNumberFormat="1" applyFont="1" applyFill="1" applyBorder="1" applyAlignment="1">
      <alignment vertical="center"/>
    </xf>
    <xf numFmtId="187" fontId="3" fillId="6" borderId="11" xfId="0" applyNumberFormat="1" applyFont="1" applyFill="1" applyBorder="1" applyAlignment="1">
      <alignment vertical="center"/>
    </xf>
    <xf numFmtId="187" fontId="3" fillId="6" borderId="12" xfId="0" applyNumberFormat="1" applyFont="1" applyFill="1" applyBorder="1" applyAlignment="1">
      <alignment vertical="center"/>
    </xf>
    <xf numFmtId="43" fontId="3" fillId="6" borderId="12" xfId="1" applyFont="1" applyFill="1" applyBorder="1" applyAlignment="1">
      <alignment vertical="center"/>
    </xf>
    <xf numFmtId="187" fontId="3" fillId="6" borderId="13" xfId="0" applyNumberFormat="1" applyFont="1" applyFill="1" applyBorder="1" applyAlignment="1">
      <alignment vertical="center"/>
    </xf>
    <xf numFmtId="187" fontId="3" fillId="6" borderId="14" xfId="0" applyNumberFormat="1" applyFont="1" applyFill="1" applyBorder="1" applyAlignment="1">
      <alignment vertical="center"/>
    </xf>
    <xf numFmtId="43" fontId="3" fillId="6" borderId="14" xfId="1" applyFont="1" applyFill="1" applyBorder="1" applyAlignment="1">
      <alignment vertical="center"/>
    </xf>
    <xf numFmtId="187" fontId="3" fillId="6" borderId="15" xfId="0" applyNumberFormat="1" applyFont="1" applyFill="1" applyBorder="1" applyAlignment="1">
      <alignment vertical="center"/>
    </xf>
    <xf numFmtId="187" fontId="2" fillId="4" borderId="1" xfId="1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 vertical="top"/>
    </xf>
    <xf numFmtId="49" fontId="2" fillId="4" borderId="1" xfId="0" applyNumberFormat="1" applyFont="1" applyFill="1" applyBorder="1" applyAlignment="1">
      <alignment horizontal="center" vertical="center"/>
    </xf>
    <xf numFmtId="43" fontId="2" fillId="4" borderId="9" xfId="1" applyFont="1" applyFill="1" applyBorder="1" applyAlignment="1">
      <alignment horizontal="center" vertical="center"/>
    </xf>
    <xf numFmtId="43" fontId="2" fillId="4" borderId="1" xfId="1" applyFont="1" applyFill="1" applyBorder="1" applyAlignment="1">
      <alignment horizontal="center" vertical="center"/>
    </xf>
    <xf numFmtId="0" fontId="2" fillId="4" borderId="1" xfId="1" applyNumberFormat="1" applyFont="1" applyFill="1" applyBorder="1" applyAlignment="1">
      <alignment horizontal="center" vertical="center"/>
    </xf>
    <xf numFmtId="43" fontId="3" fillId="2" borderId="10" xfId="1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7E1"/>
      <color rgb="FFFDF0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0"/>
  <sheetViews>
    <sheetView tabSelected="1" workbookViewId="0">
      <selection activeCell="F16" sqref="F16"/>
    </sheetView>
  </sheetViews>
  <sheetFormatPr defaultRowHeight="23.25" x14ac:dyDescent="0.55000000000000004"/>
  <cols>
    <col min="1" max="1" width="18" style="2" customWidth="1"/>
    <col min="2" max="2" width="8.75" style="13" customWidth="1"/>
    <col min="3" max="3" width="14" style="5" bestFit="1" customWidth="1"/>
    <col min="4" max="7" width="8.625" style="13" customWidth="1"/>
    <col min="8" max="8" width="14.875" style="5" bestFit="1" customWidth="1"/>
    <col min="9" max="12" width="8.625" style="13" customWidth="1"/>
    <col min="13" max="13" width="17.125" style="5" bestFit="1" customWidth="1"/>
    <col min="14" max="14" width="14.875" style="13" bestFit="1" customWidth="1"/>
    <col min="15" max="16" width="9.875" style="13" customWidth="1"/>
    <col min="17" max="17" width="10.75" style="1" customWidth="1"/>
    <col min="18" max="18" width="17.125" style="5" bestFit="1" customWidth="1"/>
    <col min="19" max="21" width="10.75" style="1" customWidth="1"/>
    <col min="22" max="221" width="9" style="1"/>
    <col min="222" max="222" width="15" style="1" customWidth="1"/>
    <col min="223" max="223" width="8.75" style="1" customWidth="1"/>
    <col min="224" max="224" width="11.25" style="1" customWidth="1"/>
    <col min="225" max="226" width="0" style="1" hidden="1" customWidth="1"/>
    <col min="227" max="228" width="8.75" style="1" customWidth="1"/>
    <col min="229" max="229" width="11.25" style="1" customWidth="1"/>
    <col min="230" max="231" width="0" style="1" hidden="1" customWidth="1"/>
    <col min="232" max="233" width="8.75" style="1" customWidth="1"/>
    <col min="234" max="234" width="12.25" style="1" customWidth="1"/>
    <col min="235" max="236" width="0" style="1" hidden="1" customWidth="1"/>
    <col min="237" max="237" width="9.75" style="1" customWidth="1"/>
    <col min="238" max="238" width="10.75" style="1" customWidth="1"/>
    <col min="239" max="239" width="12.25" style="1" customWidth="1"/>
    <col min="240" max="241" width="0" style="1" hidden="1" customWidth="1"/>
    <col min="242" max="242" width="10.75" style="1" customWidth="1"/>
    <col min="243" max="477" width="9" style="1"/>
    <col min="478" max="478" width="15" style="1" customWidth="1"/>
    <col min="479" max="479" width="8.75" style="1" customWidth="1"/>
    <col min="480" max="480" width="11.25" style="1" customWidth="1"/>
    <col min="481" max="482" width="0" style="1" hidden="1" customWidth="1"/>
    <col min="483" max="484" width="8.75" style="1" customWidth="1"/>
    <col min="485" max="485" width="11.25" style="1" customWidth="1"/>
    <col min="486" max="487" width="0" style="1" hidden="1" customWidth="1"/>
    <col min="488" max="489" width="8.75" style="1" customWidth="1"/>
    <col min="490" max="490" width="12.25" style="1" customWidth="1"/>
    <col min="491" max="492" width="0" style="1" hidden="1" customWidth="1"/>
    <col min="493" max="493" width="9.75" style="1" customWidth="1"/>
    <col min="494" max="494" width="10.75" style="1" customWidth="1"/>
    <col min="495" max="495" width="12.25" style="1" customWidth="1"/>
    <col min="496" max="497" width="0" style="1" hidden="1" customWidth="1"/>
    <col min="498" max="498" width="10.75" style="1" customWidth="1"/>
    <col min="499" max="733" width="9" style="1"/>
    <col min="734" max="734" width="15" style="1" customWidth="1"/>
    <col min="735" max="735" width="8.75" style="1" customWidth="1"/>
    <col min="736" max="736" width="11.25" style="1" customWidth="1"/>
    <col min="737" max="738" width="0" style="1" hidden="1" customWidth="1"/>
    <col min="739" max="740" width="8.75" style="1" customWidth="1"/>
    <col min="741" max="741" width="11.25" style="1" customWidth="1"/>
    <col min="742" max="743" width="0" style="1" hidden="1" customWidth="1"/>
    <col min="744" max="745" width="8.75" style="1" customWidth="1"/>
    <col min="746" max="746" width="12.25" style="1" customWidth="1"/>
    <col min="747" max="748" width="0" style="1" hidden="1" customWidth="1"/>
    <col min="749" max="749" width="9.75" style="1" customWidth="1"/>
    <col min="750" max="750" width="10.75" style="1" customWidth="1"/>
    <col min="751" max="751" width="12.25" style="1" customWidth="1"/>
    <col min="752" max="753" width="0" style="1" hidden="1" customWidth="1"/>
    <col min="754" max="754" width="10.75" style="1" customWidth="1"/>
    <col min="755" max="989" width="9" style="1"/>
    <col min="990" max="990" width="15" style="1" customWidth="1"/>
    <col min="991" max="991" width="8.75" style="1" customWidth="1"/>
    <col min="992" max="992" width="11.25" style="1" customWidth="1"/>
    <col min="993" max="994" width="0" style="1" hidden="1" customWidth="1"/>
    <col min="995" max="996" width="8.75" style="1" customWidth="1"/>
    <col min="997" max="997" width="11.25" style="1" customWidth="1"/>
    <col min="998" max="999" width="0" style="1" hidden="1" customWidth="1"/>
    <col min="1000" max="1001" width="8.75" style="1" customWidth="1"/>
    <col min="1002" max="1002" width="12.25" style="1" customWidth="1"/>
    <col min="1003" max="1004" width="0" style="1" hidden="1" customWidth="1"/>
    <col min="1005" max="1005" width="9.75" style="1" customWidth="1"/>
    <col min="1006" max="1006" width="10.75" style="1" customWidth="1"/>
    <col min="1007" max="1007" width="12.25" style="1" customWidth="1"/>
    <col min="1008" max="1009" width="0" style="1" hidden="1" customWidth="1"/>
    <col min="1010" max="1010" width="10.75" style="1" customWidth="1"/>
    <col min="1011" max="1245" width="9" style="1"/>
    <col min="1246" max="1246" width="15" style="1" customWidth="1"/>
    <col min="1247" max="1247" width="8.75" style="1" customWidth="1"/>
    <col min="1248" max="1248" width="11.25" style="1" customWidth="1"/>
    <col min="1249" max="1250" width="0" style="1" hidden="1" customWidth="1"/>
    <col min="1251" max="1252" width="8.75" style="1" customWidth="1"/>
    <col min="1253" max="1253" width="11.25" style="1" customWidth="1"/>
    <col min="1254" max="1255" width="0" style="1" hidden="1" customWidth="1"/>
    <col min="1256" max="1257" width="8.75" style="1" customWidth="1"/>
    <col min="1258" max="1258" width="12.25" style="1" customWidth="1"/>
    <col min="1259" max="1260" width="0" style="1" hidden="1" customWidth="1"/>
    <col min="1261" max="1261" width="9.75" style="1" customWidth="1"/>
    <col min="1262" max="1262" width="10.75" style="1" customWidth="1"/>
    <col min="1263" max="1263" width="12.25" style="1" customWidth="1"/>
    <col min="1264" max="1265" width="0" style="1" hidden="1" customWidth="1"/>
    <col min="1266" max="1266" width="10.75" style="1" customWidth="1"/>
    <col min="1267" max="1501" width="9" style="1"/>
    <col min="1502" max="1502" width="15" style="1" customWidth="1"/>
    <col min="1503" max="1503" width="8.75" style="1" customWidth="1"/>
    <col min="1504" max="1504" width="11.25" style="1" customWidth="1"/>
    <col min="1505" max="1506" width="0" style="1" hidden="1" customWidth="1"/>
    <col min="1507" max="1508" width="8.75" style="1" customWidth="1"/>
    <col min="1509" max="1509" width="11.25" style="1" customWidth="1"/>
    <col min="1510" max="1511" width="0" style="1" hidden="1" customWidth="1"/>
    <col min="1512" max="1513" width="8.75" style="1" customWidth="1"/>
    <col min="1514" max="1514" width="12.25" style="1" customWidth="1"/>
    <col min="1515" max="1516" width="0" style="1" hidden="1" customWidth="1"/>
    <col min="1517" max="1517" width="9.75" style="1" customWidth="1"/>
    <col min="1518" max="1518" width="10.75" style="1" customWidth="1"/>
    <col min="1519" max="1519" width="12.25" style="1" customWidth="1"/>
    <col min="1520" max="1521" width="0" style="1" hidden="1" customWidth="1"/>
    <col min="1522" max="1522" width="10.75" style="1" customWidth="1"/>
    <col min="1523" max="1757" width="9" style="1"/>
    <col min="1758" max="1758" width="15" style="1" customWidth="1"/>
    <col min="1759" max="1759" width="8.75" style="1" customWidth="1"/>
    <col min="1760" max="1760" width="11.25" style="1" customWidth="1"/>
    <col min="1761" max="1762" width="0" style="1" hidden="1" customWidth="1"/>
    <col min="1763" max="1764" width="8.75" style="1" customWidth="1"/>
    <col min="1765" max="1765" width="11.25" style="1" customWidth="1"/>
    <col min="1766" max="1767" width="0" style="1" hidden="1" customWidth="1"/>
    <col min="1768" max="1769" width="8.75" style="1" customWidth="1"/>
    <col min="1770" max="1770" width="12.25" style="1" customWidth="1"/>
    <col min="1771" max="1772" width="0" style="1" hidden="1" customWidth="1"/>
    <col min="1773" max="1773" width="9.75" style="1" customWidth="1"/>
    <col min="1774" max="1774" width="10.75" style="1" customWidth="1"/>
    <col min="1775" max="1775" width="12.25" style="1" customWidth="1"/>
    <col min="1776" max="1777" width="0" style="1" hidden="1" customWidth="1"/>
    <col min="1778" max="1778" width="10.75" style="1" customWidth="1"/>
    <col min="1779" max="2013" width="9" style="1"/>
    <col min="2014" max="2014" width="15" style="1" customWidth="1"/>
    <col min="2015" max="2015" width="8.75" style="1" customWidth="1"/>
    <col min="2016" max="2016" width="11.25" style="1" customWidth="1"/>
    <col min="2017" max="2018" width="0" style="1" hidden="1" customWidth="1"/>
    <col min="2019" max="2020" width="8.75" style="1" customWidth="1"/>
    <col min="2021" max="2021" width="11.25" style="1" customWidth="1"/>
    <col min="2022" max="2023" width="0" style="1" hidden="1" customWidth="1"/>
    <col min="2024" max="2025" width="8.75" style="1" customWidth="1"/>
    <col min="2026" max="2026" width="12.25" style="1" customWidth="1"/>
    <col min="2027" max="2028" width="0" style="1" hidden="1" customWidth="1"/>
    <col min="2029" max="2029" width="9.75" style="1" customWidth="1"/>
    <col min="2030" max="2030" width="10.75" style="1" customWidth="1"/>
    <col min="2031" max="2031" width="12.25" style="1" customWidth="1"/>
    <col min="2032" max="2033" width="0" style="1" hidden="1" customWidth="1"/>
    <col min="2034" max="2034" width="10.75" style="1" customWidth="1"/>
    <col min="2035" max="2269" width="9" style="1"/>
    <col min="2270" max="2270" width="15" style="1" customWidth="1"/>
    <col min="2271" max="2271" width="8.75" style="1" customWidth="1"/>
    <col min="2272" max="2272" width="11.25" style="1" customWidth="1"/>
    <col min="2273" max="2274" width="0" style="1" hidden="1" customWidth="1"/>
    <col min="2275" max="2276" width="8.75" style="1" customWidth="1"/>
    <col min="2277" max="2277" width="11.25" style="1" customWidth="1"/>
    <col min="2278" max="2279" width="0" style="1" hidden="1" customWidth="1"/>
    <col min="2280" max="2281" width="8.75" style="1" customWidth="1"/>
    <col min="2282" max="2282" width="12.25" style="1" customWidth="1"/>
    <col min="2283" max="2284" width="0" style="1" hidden="1" customWidth="1"/>
    <col min="2285" max="2285" width="9.75" style="1" customWidth="1"/>
    <col min="2286" max="2286" width="10.75" style="1" customWidth="1"/>
    <col min="2287" max="2287" width="12.25" style="1" customWidth="1"/>
    <col min="2288" max="2289" width="0" style="1" hidden="1" customWidth="1"/>
    <col min="2290" max="2290" width="10.75" style="1" customWidth="1"/>
    <col min="2291" max="2525" width="9" style="1"/>
    <col min="2526" max="2526" width="15" style="1" customWidth="1"/>
    <col min="2527" max="2527" width="8.75" style="1" customWidth="1"/>
    <col min="2528" max="2528" width="11.25" style="1" customWidth="1"/>
    <col min="2529" max="2530" width="0" style="1" hidden="1" customWidth="1"/>
    <col min="2531" max="2532" width="8.75" style="1" customWidth="1"/>
    <col min="2533" max="2533" width="11.25" style="1" customWidth="1"/>
    <col min="2534" max="2535" width="0" style="1" hidden="1" customWidth="1"/>
    <col min="2536" max="2537" width="8.75" style="1" customWidth="1"/>
    <col min="2538" max="2538" width="12.25" style="1" customWidth="1"/>
    <col min="2539" max="2540" width="0" style="1" hidden="1" customWidth="1"/>
    <col min="2541" max="2541" width="9.75" style="1" customWidth="1"/>
    <col min="2542" max="2542" width="10.75" style="1" customWidth="1"/>
    <col min="2543" max="2543" width="12.25" style="1" customWidth="1"/>
    <col min="2544" max="2545" width="0" style="1" hidden="1" customWidth="1"/>
    <col min="2546" max="2546" width="10.75" style="1" customWidth="1"/>
    <col min="2547" max="2781" width="9" style="1"/>
    <col min="2782" max="2782" width="15" style="1" customWidth="1"/>
    <col min="2783" max="2783" width="8.75" style="1" customWidth="1"/>
    <col min="2784" max="2784" width="11.25" style="1" customWidth="1"/>
    <col min="2785" max="2786" width="0" style="1" hidden="1" customWidth="1"/>
    <col min="2787" max="2788" width="8.75" style="1" customWidth="1"/>
    <col min="2789" max="2789" width="11.25" style="1" customWidth="1"/>
    <col min="2790" max="2791" width="0" style="1" hidden="1" customWidth="1"/>
    <col min="2792" max="2793" width="8.75" style="1" customWidth="1"/>
    <col min="2794" max="2794" width="12.25" style="1" customWidth="1"/>
    <col min="2795" max="2796" width="0" style="1" hidden="1" customWidth="1"/>
    <col min="2797" max="2797" width="9.75" style="1" customWidth="1"/>
    <col min="2798" max="2798" width="10.75" style="1" customWidth="1"/>
    <col min="2799" max="2799" width="12.25" style="1" customWidth="1"/>
    <col min="2800" max="2801" width="0" style="1" hidden="1" customWidth="1"/>
    <col min="2802" max="2802" width="10.75" style="1" customWidth="1"/>
    <col min="2803" max="3037" width="9" style="1"/>
    <col min="3038" max="3038" width="15" style="1" customWidth="1"/>
    <col min="3039" max="3039" width="8.75" style="1" customWidth="1"/>
    <col min="3040" max="3040" width="11.25" style="1" customWidth="1"/>
    <col min="3041" max="3042" width="0" style="1" hidden="1" customWidth="1"/>
    <col min="3043" max="3044" width="8.75" style="1" customWidth="1"/>
    <col min="3045" max="3045" width="11.25" style="1" customWidth="1"/>
    <col min="3046" max="3047" width="0" style="1" hidden="1" customWidth="1"/>
    <col min="3048" max="3049" width="8.75" style="1" customWidth="1"/>
    <col min="3050" max="3050" width="12.25" style="1" customWidth="1"/>
    <col min="3051" max="3052" width="0" style="1" hidden="1" customWidth="1"/>
    <col min="3053" max="3053" width="9.75" style="1" customWidth="1"/>
    <col min="3054" max="3054" width="10.75" style="1" customWidth="1"/>
    <col min="3055" max="3055" width="12.25" style="1" customWidth="1"/>
    <col min="3056" max="3057" width="0" style="1" hidden="1" customWidth="1"/>
    <col min="3058" max="3058" width="10.75" style="1" customWidth="1"/>
    <col min="3059" max="3293" width="9" style="1"/>
    <col min="3294" max="3294" width="15" style="1" customWidth="1"/>
    <col min="3295" max="3295" width="8.75" style="1" customWidth="1"/>
    <col min="3296" max="3296" width="11.25" style="1" customWidth="1"/>
    <col min="3297" max="3298" width="0" style="1" hidden="1" customWidth="1"/>
    <col min="3299" max="3300" width="8.75" style="1" customWidth="1"/>
    <col min="3301" max="3301" width="11.25" style="1" customWidth="1"/>
    <col min="3302" max="3303" width="0" style="1" hidden="1" customWidth="1"/>
    <col min="3304" max="3305" width="8.75" style="1" customWidth="1"/>
    <col min="3306" max="3306" width="12.25" style="1" customWidth="1"/>
    <col min="3307" max="3308" width="0" style="1" hidden="1" customWidth="1"/>
    <col min="3309" max="3309" width="9.75" style="1" customWidth="1"/>
    <col min="3310" max="3310" width="10.75" style="1" customWidth="1"/>
    <col min="3311" max="3311" width="12.25" style="1" customWidth="1"/>
    <col min="3312" max="3313" width="0" style="1" hidden="1" customWidth="1"/>
    <col min="3314" max="3314" width="10.75" style="1" customWidth="1"/>
    <col min="3315" max="3549" width="9" style="1"/>
    <col min="3550" max="3550" width="15" style="1" customWidth="1"/>
    <col min="3551" max="3551" width="8.75" style="1" customWidth="1"/>
    <col min="3552" max="3552" width="11.25" style="1" customWidth="1"/>
    <col min="3553" max="3554" width="0" style="1" hidden="1" customWidth="1"/>
    <col min="3555" max="3556" width="8.75" style="1" customWidth="1"/>
    <col min="3557" max="3557" width="11.25" style="1" customWidth="1"/>
    <col min="3558" max="3559" width="0" style="1" hidden="1" customWidth="1"/>
    <col min="3560" max="3561" width="8.75" style="1" customWidth="1"/>
    <col min="3562" max="3562" width="12.25" style="1" customWidth="1"/>
    <col min="3563" max="3564" width="0" style="1" hidden="1" customWidth="1"/>
    <col min="3565" max="3565" width="9.75" style="1" customWidth="1"/>
    <col min="3566" max="3566" width="10.75" style="1" customWidth="1"/>
    <col min="3567" max="3567" width="12.25" style="1" customWidth="1"/>
    <col min="3568" max="3569" width="0" style="1" hidden="1" customWidth="1"/>
    <col min="3570" max="3570" width="10.75" style="1" customWidth="1"/>
    <col min="3571" max="3805" width="9" style="1"/>
    <col min="3806" max="3806" width="15" style="1" customWidth="1"/>
    <col min="3807" max="3807" width="8.75" style="1" customWidth="1"/>
    <col min="3808" max="3808" width="11.25" style="1" customWidth="1"/>
    <col min="3809" max="3810" width="0" style="1" hidden="1" customWidth="1"/>
    <col min="3811" max="3812" width="8.75" style="1" customWidth="1"/>
    <col min="3813" max="3813" width="11.25" style="1" customWidth="1"/>
    <col min="3814" max="3815" width="0" style="1" hidden="1" customWidth="1"/>
    <col min="3816" max="3817" width="8.75" style="1" customWidth="1"/>
    <col min="3818" max="3818" width="12.25" style="1" customWidth="1"/>
    <col min="3819" max="3820" width="0" style="1" hidden="1" customWidth="1"/>
    <col min="3821" max="3821" width="9.75" style="1" customWidth="1"/>
    <col min="3822" max="3822" width="10.75" style="1" customWidth="1"/>
    <col min="3823" max="3823" width="12.25" style="1" customWidth="1"/>
    <col min="3824" max="3825" width="0" style="1" hidden="1" customWidth="1"/>
    <col min="3826" max="3826" width="10.75" style="1" customWidth="1"/>
    <col min="3827" max="4061" width="9" style="1"/>
    <col min="4062" max="4062" width="15" style="1" customWidth="1"/>
    <col min="4063" max="4063" width="8.75" style="1" customWidth="1"/>
    <col min="4064" max="4064" width="11.25" style="1" customWidth="1"/>
    <col min="4065" max="4066" width="0" style="1" hidden="1" customWidth="1"/>
    <col min="4067" max="4068" width="8.75" style="1" customWidth="1"/>
    <col min="4069" max="4069" width="11.25" style="1" customWidth="1"/>
    <col min="4070" max="4071" width="0" style="1" hidden="1" customWidth="1"/>
    <col min="4072" max="4073" width="8.75" style="1" customWidth="1"/>
    <col min="4074" max="4074" width="12.25" style="1" customWidth="1"/>
    <col min="4075" max="4076" width="0" style="1" hidden="1" customWidth="1"/>
    <col min="4077" max="4077" width="9.75" style="1" customWidth="1"/>
    <col min="4078" max="4078" width="10.75" style="1" customWidth="1"/>
    <col min="4079" max="4079" width="12.25" style="1" customWidth="1"/>
    <col min="4080" max="4081" width="0" style="1" hidden="1" customWidth="1"/>
    <col min="4082" max="4082" width="10.75" style="1" customWidth="1"/>
    <col min="4083" max="4317" width="9" style="1"/>
    <col min="4318" max="4318" width="15" style="1" customWidth="1"/>
    <col min="4319" max="4319" width="8.75" style="1" customWidth="1"/>
    <col min="4320" max="4320" width="11.25" style="1" customWidth="1"/>
    <col min="4321" max="4322" width="0" style="1" hidden="1" customWidth="1"/>
    <col min="4323" max="4324" width="8.75" style="1" customWidth="1"/>
    <col min="4325" max="4325" width="11.25" style="1" customWidth="1"/>
    <col min="4326" max="4327" width="0" style="1" hidden="1" customWidth="1"/>
    <col min="4328" max="4329" width="8.75" style="1" customWidth="1"/>
    <col min="4330" max="4330" width="12.25" style="1" customWidth="1"/>
    <col min="4331" max="4332" width="0" style="1" hidden="1" customWidth="1"/>
    <col min="4333" max="4333" width="9.75" style="1" customWidth="1"/>
    <col min="4334" max="4334" width="10.75" style="1" customWidth="1"/>
    <col min="4335" max="4335" width="12.25" style="1" customWidth="1"/>
    <col min="4336" max="4337" width="0" style="1" hidden="1" customWidth="1"/>
    <col min="4338" max="4338" width="10.75" style="1" customWidth="1"/>
    <col min="4339" max="4573" width="9" style="1"/>
    <col min="4574" max="4574" width="15" style="1" customWidth="1"/>
    <col min="4575" max="4575" width="8.75" style="1" customWidth="1"/>
    <col min="4576" max="4576" width="11.25" style="1" customWidth="1"/>
    <col min="4577" max="4578" width="0" style="1" hidden="1" customWidth="1"/>
    <col min="4579" max="4580" width="8.75" style="1" customWidth="1"/>
    <col min="4581" max="4581" width="11.25" style="1" customWidth="1"/>
    <col min="4582" max="4583" width="0" style="1" hidden="1" customWidth="1"/>
    <col min="4584" max="4585" width="8.75" style="1" customWidth="1"/>
    <col min="4586" max="4586" width="12.25" style="1" customWidth="1"/>
    <col min="4587" max="4588" width="0" style="1" hidden="1" customWidth="1"/>
    <col min="4589" max="4589" width="9.75" style="1" customWidth="1"/>
    <col min="4590" max="4590" width="10.75" style="1" customWidth="1"/>
    <col min="4591" max="4591" width="12.25" style="1" customWidth="1"/>
    <col min="4592" max="4593" width="0" style="1" hidden="1" customWidth="1"/>
    <col min="4594" max="4594" width="10.75" style="1" customWidth="1"/>
    <col min="4595" max="4829" width="9" style="1"/>
    <col min="4830" max="4830" width="15" style="1" customWidth="1"/>
    <col min="4831" max="4831" width="8.75" style="1" customWidth="1"/>
    <col min="4832" max="4832" width="11.25" style="1" customWidth="1"/>
    <col min="4833" max="4834" width="0" style="1" hidden="1" customWidth="1"/>
    <col min="4835" max="4836" width="8.75" style="1" customWidth="1"/>
    <col min="4837" max="4837" width="11.25" style="1" customWidth="1"/>
    <col min="4838" max="4839" width="0" style="1" hidden="1" customWidth="1"/>
    <col min="4840" max="4841" width="8.75" style="1" customWidth="1"/>
    <col min="4842" max="4842" width="12.25" style="1" customWidth="1"/>
    <col min="4843" max="4844" width="0" style="1" hidden="1" customWidth="1"/>
    <col min="4845" max="4845" width="9.75" style="1" customWidth="1"/>
    <col min="4846" max="4846" width="10.75" style="1" customWidth="1"/>
    <col min="4847" max="4847" width="12.25" style="1" customWidth="1"/>
    <col min="4848" max="4849" width="0" style="1" hidden="1" customWidth="1"/>
    <col min="4850" max="4850" width="10.75" style="1" customWidth="1"/>
    <col min="4851" max="5085" width="9" style="1"/>
    <col min="5086" max="5086" width="15" style="1" customWidth="1"/>
    <col min="5087" max="5087" width="8.75" style="1" customWidth="1"/>
    <col min="5088" max="5088" width="11.25" style="1" customWidth="1"/>
    <col min="5089" max="5090" width="0" style="1" hidden="1" customWidth="1"/>
    <col min="5091" max="5092" width="8.75" style="1" customWidth="1"/>
    <col min="5093" max="5093" width="11.25" style="1" customWidth="1"/>
    <col min="5094" max="5095" width="0" style="1" hidden="1" customWidth="1"/>
    <col min="5096" max="5097" width="8.75" style="1" customWidth="1"/>
    <col min="5098" max="5098" width="12.25" style="1" customWidth="1"/>
    <col min="5099" max="5100" width="0" style="1" hidden="1" customWidth="1"/>
    <col min="5101" max="5101" width="9.75" style="1" customWidth="1"/>
    <col min="5102" max="5102" width="10.75" style="1" customWidth="1"/>
    <col min="5103" max="5103" width="12.25" style="1" customWidth="1"/>
    <col min="5104" max="5105" width="0" style="1" hidden="1" customWidth="1"/>
    <col min="5106" max="5106" width="10.75" style="1" customWidth="1"/>
    <col min="5107" max="5341" width="9" style="1"/>
    <col min="5342" max="5342" width="15" style="1" customWidth="1"/>
    <col min="5343" max="5343" width="8.75" style="1" customWidth="1"/>
    <col min="5344" max="5344" width="11.25" style="1" customWidth="1"/>
    <col min="5345" max="5346" width="0" style="1" hidden="1" customWidth="1"/>
    <col min="5347" max="5348" width="8.75" style="1" customWidth="1"/>
    <col min="5349" max="5349" width="11.25" style="1" customWidth="1"/>
    <col min="5350" max="5351" width="0" style="1" hidden="1" customWidth="1"/>
    <col min="5352" max="5353" width="8.75" style="1" customWidth="1"/>
    <col min="5354" max="5354" width="12.25" style="1" customWidth="1"/>
    <col min="5355" max="5356" width="0" style="1" hidden="1" customWidth="1"/>
    <col min="5357" max="5357" width="9.75" style="1" customWidth="1"/>
    <col min="5358" max="5358" width="10.75" style="1" customWidth="1"/>
    <col min="5359" max="5359" width="12.25" style="1" customWidth="1"/>
    <col min="5360" max="5361" width="0" style="1" hidden="1" customWidth="1"/>
    <col min="5362" max="5362" width="10.75" style="1" customWidth="1"/>
    <col min="5363" max="5597" width="9" style="1"/>
    <col min="5598" max="5598" width="15" style="1" customWidth="1"/>
    <col min="5599" max="5599" width="8.75" style="1" customWidth="1"/>
    <col min="5600" max="5600" width="11.25" style="1" customWidth="1"/>
    <col min="5601" max="5602" width="0" style="1" hidden="1" customWidth="1"/>
    <col min="5603" max="5604" width="8.75" style="1" customWidth="1"/>
    <col min="5605" max="5605" width="11.25" style="1" customWidth="1"/>
    <col min="5606" max="5607" width="0" style="1" hidden="1" customWidth="1"/>
    <col min="5608" max="5609" width="8.75" style="1" customWidth="1"/>
    <col min="5610" max="5610" width="12.25" style="1" customWidth="1"/>
    <col min="5611" max="5612" width="0" style="1" hidden="1" customWidth="1"/>
    <col min="5613" max="5613" width="9.75" style="1" customWidth="1"/>
    <col min="5614" max="5614" width="10.75" style="1" customWidth="1"/>
    <col min="5615" max="5615" width="12.25" style="1" customWidth="1"/>
    <col min="5616" max="5617" width="0" style="1" hidden="1" customWidth="1"/>
    <col min="5618" max="5618" width="10.75" style="1" customWidth="1"/>
    <col min="5619" max="5853" width="9" style="1"/>
    <col min="5854" max="5854" width="15" style="1" customWidth="1"/>
    <col min="5855" max="5855" width="8.75" style="1" customWidth="1"/>
    <col min="5856" max="5856" width="11.25" style="1" customWidth="1"/>
    <col min="5857" max="5858" width="0" style="1" hidden="1" customWidth="1"/>
    <col min="5859" max="5860" width="8.75" style="1" customWidth="1"/>
    <col min="5861" max="5861" width="11.25" style="1" customWidth="1"/>
    <col min="5862" max="5863" width="0" style="1" hidden="1" customWidth="1"/>
    <col min="5864" max="5865" width="8.75" style="1" customWidth="1"/>
    <col min="5866" max="5866" width="12.25" style="1" customWidth="1"/>
    <col min="5867" max="5868" width="0" style="1" hidden="1" customWidth="1"/>
    <col min="5869" max="5869" width="9.75" style="1" customWidth="1"/>
    <col min="5870" max="5870" width="10.75" style="1" customWidth="1"/>
    <col min="5871" max="5871" width="12.25" style="1" customWidth="1"/>
    <col min="5872" max="5873" width="0" style="1" hidden="1" customWidth="1"/>
    <col min="5874" max="5874" width="10.75" style="1" customWidth="1"/>
    <col min="5875" max="6109" width="9" style="1"/>
    <col min="6110" max="6110" width="15" style="1" customWidth="1"/>
    <col min="6111" max="6111" width="8.75" style="1" customWidth="1"/>
    <col min="6112" max="6112" width="11.25" style="1" customWidth="1"/>
    <col min="6113" max="6114" width="0" style="1" hidden="1" customWidth="1"/>
    <col min="6115" max="6116" width="8.75" style="1" customWidth="1"/>
    <col min="6117" max="6117" width="11.25" style="1" customWidth="1"/>
    <col min="6118" max="6119" width="0" style="1" hidden="1" customWidth="1"/>
    <col min="6120" max="6121" width="8.75" style="1" customWidth="1"/>
    <col min="6122" max="6122" width="12.25" style="1" customWidth="1"/>
    <col min="6123" max="6124" width="0" style="1" hidden="1" customWidth="1"/>
    <col min="6125" max="6125" width="9.75" style="1" customWidth="1"/>
    <col min="6126" max="6126" width="10.75" style="1" customWidth="1"/>
    <col min="6127" max="6127" width="12.25" style="1" customWidth="1"/>
    <col min="6128" max="6129" width="0" style="1" hidden="1" customWidth="1"/>
    <col min="6130" max="6130" width="10.75" style="1" customWidth="1"/>
    <col min="6131" max="6365" width="9" style="1"/>
    <col min="6366" max="6366" width="15" style="1" customWidth="1"/>
    <col min="6367" max="6367" width="8.75" style="1" customWidth="1"/>
    <col min="6368" max="6368" width="11.25" style="1" customWidth="1"/>
    <col min="6369" max="6370" width="0" style="1" hidden="1" customWidth="1"/>
    <col min="6371" max="6372" width="8.75" style="1" customWidth="1"/>
    <col min="6373" max="6373" width="11.25" style="1" customWidth="1"/>
    <col min="6374" max="6375" width="0" style="1" hidden="1" customWidth="1"/>
    <col min="6376" max="6377" width="8.75" style="1" customWidth="1"/>
    <col min="6378" max="6378" width="12.25" style="1" customWidth="1"/>
    <col min="6379" max="6380" width="0" style="1" hidden="1" customWidth="1"/>
    <col min="6381" max="6381" width="9.75" style="1" customWidth="1"/>
    <col min="6382" max="6382" width="10.75" style="1" customWidth="1"/>
    <col min="6383" max="6383" width="12.25" style="1" customWidth="1"/>
    <col min="6384" max="6385" width="0" style="1" hidden="1" customWidth="1"/>
    <col min="6386" max="6386" width="10.75" style="1" customWidth="1"/>
    <col min="6387" max="6621" width="9" style="1"/>
    <col min="6622" max="6622" width="15" style="1" customWidth="1"/>
    <col min="6623" max="6623" width="8.75" style="1" customWidth="1"/>
    <col min="6624" max="6624" width="11.25" style="1" customWidth="1"/>
    <col min="6625" max="6626" width="0" style="1" hidden="1" customWidth="1"/>
    <col min="6627" max="6628" width="8.75" style="1" customWidth="1"/>
    <col min="6629" max="6629" width="11.25" style="1" customWidth="1"/>
    <col min="6630" max="6631" width="0" style="1" hidden="1" customWidth="1"/>
    <col min="6632" max="6633" width="8.75" style="1" customWidth="1"/>
    <col min="6634" max="6634" width="12.25" style="1" customWidth="1"/>
    <col min="6635" max="6636" width="0" style="1" hidden="1" customWidth="1"/>
    <col min="6637" max="6637" width="9.75" style="1" customWidth="1"/>
    <col min="6638" max="6638" width="10.75" style="1" customWidth="1"/>
    <col min="6639" max="6639" width="12.25" style="1" customWidth="1"/>
    <col min="6640" max="6641" width="0" style="1" hidden="1" customWidth="1"/>
    <col min="6642" max="6642" width="10.75" style="1" customWidth="1"/>
    <col min="6643" max="6877" width="9" style="1"/>
    <col min="6878" max="6878" width="15" style="1" customWidth="1"/>
    <col min="6879" max="6879" width="8.75" style="1" customWidth="1"/>
    <col min="6880" max="6880" width="11.25" style="1" customWidth="1"/>
    <col min="6881" max="6882" width="0" style="1" hidden="1" customWidth="1"/>
    <col min="6883" max="6884" width="8.75" style="1" customWidth="1"/>
    <col min="6885" max="6885" width="11.25" style="1" customWidth="1"/>
    <col min="6886" max="6887" width="0" style="1" hidden="1" customWidth="1"/>
    <col min="6888" max="6889" width="8.75" style="1" customWidth="1"/>
    <col min="6890" max="6890" width="12.25" style="1" customWidth="1"/>
    <col min="6891" max="6892" width="0" style="1" hidden="1" customWidth="1"/>
    <col min="6893" max="6893" width="9.75" style="1" customWidth="1"/>
    <col min="6894" max="6894" width="10.75" style="1" customWidth="1"/>
    <col min="6895" max="6895" width="12.25" style="1" customWidth="1"/>
    <col min="6896" max="6897" width="0" style="1" hidden="1" customWidth="1"/>
    <col min="6898" max="6898" width="10.75" style="1" customWidth="1"/>
    <col min="6899" max="7133" width="9" style="1"/>
    <col min="7134" max="7134" width="15" style="1" customWidth="1"/>
    <col min="7135" max="7135" width="8.75" style="1" customWidth="1"/>
    <col min="7136" max="7136" width="11.25" style="1" customWidth="1"/>
    <col min="7137" max="7138" width="0" style="1" hidden="1" customWidth="1"/>
    <col min="7139" max="7140" width="8.75" style="1" customWidth="1"/>
    <col min="7141" max="7141" width="11.25" style="1" customWidth="1"/>
    <col min="7142" max="7143" width="0" style="1" hidden="1" customWidth="1"/>
    <col min="7144" max="7145" width="8.75" style="1" customWidth="1"/>
    <col min="7146" max="7146" width="12.25" style="1" customWidth="1"/>
    <col min="7147" max="7148" width="0" style="1" hidden="1" customWidth="1"/>
    <col min="7149" max="7149" width="9.75" style="1" customWidth="1"/>
    <col min="7150" max="7150" width="10.75" style="1" customWidth="1"/>
    <col min="7151" max="7151" width="12.25" style="1" customWidth="1"/>
    <col min="7152" max="7153" width="0" style="1" hidden="1" customWidth="1"/>
    <col min="7154" max="7154" width="10.75" style="1" customWidth="1"/>
    <col min="7155" max="7389" width="9" style="1"/>
    <col min="7390" max="7390" width="15" style="1" customWidth="1"/>
    <col min="7391" max="7391" width="8.75" style="1" customWidth="1"/>
    <col min="7392" max="7392" width="11.25" style="1" customWidth="1"/>
    <col min="7393" max="7394" width="0" style="1" hidden="1" customWidth="1"/>
    <col min="7395" max="7396" width="8.75" style="1" customWidth="1"/>
    <col min="7397" max="7397" width="11.25" style="1" customWidth="1"/>
    <col min="7398" max="7399" width="0" style="1" hidden="1" customWidth="1"/>
    <col min="7400" max="7401" width="8.75" style="1" customWidth="1"/>
    <col min="7402" max="7402" width="12.25" style="1" customWidth="1"/>
    <col min="7403" max="7404" width="0" style="1" hidden="1" customWidth="1"/>
    <col min="7405" max="7405" width="9.75" style="1" customWidth="1"/>
    <col min="7406" max="7406" width="10.75" style="1" customWidth="1"/>
    <col min="7407" max="7407" width="12.25" style="1" customWidth="1"/>
    <col min="7408" max="7409" width="0" style="1" hidden="1" customWidth="1"/>
    <col min="7410" max="7410" width="10.75" style="1" customWidth="1"/>
    <col min="7411" max="7645" width="9" style="1"/>
    <col min="7646" max="7646" width="15" style="1" customWidth="1"/>
    <col min="7647" max="7647" width="8.75" style="1" customWidth="1"/>
    <col min="7648" max="7648" width="11.25" style="1" customWidth="1"/>
    <col min="7649" max="7650" width="0" style="1" hidden="1" customWidth="1"/>
    <col min="7651" max="7652" width="8.75" style="1" customWidth="1"/>
    <col min="7653" max="7653" width="11.25" style="1" customWidth="1"/>
    <col min="7654" max="7655" width="0" style="1" hidden="1" customWidth="1"/>
    <col min="7656" max="7657" width="8.75" style="1" customWidth="1"/>
    <col min="7658" max="7658" width="12.25" style="1" customWidth="1"/>
    <col min="7659" max="7660" width="0" style="1" hidden="1" customWidth="1"/>
    <col min="7661" max="7661" width="9.75" style="1" customWidth="1"/>
    <col min="7662" max="7662" width="10.75" style="1" customWidth="1"/>
    <col min="7663" max="7663" width="12.25" style="1" customWidth="1"/>
    <col min="7664" max="7665" width="0" style="1" hidden="1" customWidth="1"/>
    <col min="7666" max="7666" width="10.75" style="1" customWidth="1"/>
    <col min="7667" max="7901" width="9" style="1"/>
    <col min="7902" max="7902" width="15" style="1" customWidth="1"/>
    <col min="7903" max="7903" width="8.75" style="1" customWidth="1"/>
    <col min="7904" max="7904" width="11.25" style="1" customWidth="1"/>
    <col min="7905" max="7906" width="0" style="1" hidden="1" customWidth="1"/>
    <col min="7907" max="7908" width="8.75" style="1" customWidth="1"/>
    <col min="7909" max="7909" width="11.25" style="1" customWidth="1"/>
    <col min="7910" max="7911" width="0" style="1" hidden="1" customWidth="1"/>
    <col min="7912" max="7913" width="8.75" style="1" customWidth="1"/>
    <col min="7914" max="7914" width="12.25" style="1" customWidth="1"/>
    <col min="7915" max="7916" width="0" style="1" hidden="1" customWidth="1"/>
    <col min="7917" max="7917" width="9.75" style="1" customWidth="1"/>
    <col min="7918" max="7918" width="10.75" style="1" customWidth="1"/>
    <col min="7919" max="7919" width="12.25" style="1" customWidth="1"/>
    <col min="7920" max="7921" width="0" style="1" hidden="1" customWidth="1"/>
    <col min="7922" max="7922" width="10.75" style="1" customWidth="1"/>
    <col min="7923" max="8157" width="9" style="1"/>
    <col min="8158" max="8158" width="15" style="1" customWidth="1"/>
    <col min="8159" max="8159" width="8.75" style="1" customWidth="1"/>
    <col min="8160" max="8160" width="11.25" style="1" customWidth="1"/>
    <col min="8161" max="8162" width="0" style="1" hidden="1" customWidth="1"/>
    <col min="8163" max="8164" width="8.75" style="1" customWidth="1"/>
    <col min="8165" max="8165" width="11.25" style="1" customWidth="1"/>
    <col min="8166" max="8167" width="0" style="1" hidden="1" customWidth="1"/>
    <col min="8168" max="8169" width="8.75" style="1" customWidth="1"/>
    <col min="8170" max="8170" width="12.25" style="1" customWidth="1"/>
    <col min="8171" max="8172" width="0" style="1" hidden="1" customWidth="1"/>
    <col min="8173" max="8173" width="9.75" style="1" customWidth="1"/>
    <col min="8174" max="8174" width="10.75" style="1" customWidth="1"/>
    <col min="8175" max="8175" width="12.25" style="1" customWidth="1"/>
    <col min="8176" max="8177" width="0" style="1" hidden="1" customWidth="1"/>
    <col min="8178" max="8178" width="10.75" style="1" customWidth="1"/>
    <col min="8179" max="8413" width="9" style="1"/>
    <col min="8414" max="8414" width="15" style="1" customWidth="1"/>
    <col min="8415" max="8415" width="8.75" style="1" customWidth="1"/>
    <col min="8416" max="8416" width="11.25" style="1" customWidth="1"/>
    <col min="8417" max="8418" width="0" style="1" hidden="1" customWidth="1"/>
    <col min="8419" max="8420" width="8.75" style="1" customWidth="1"/>
    <col min="8421" max="8421" width="11.25" style="1" customWidth="1"/>
    <col min="8422" max="8423" width="0" style="1" hidden="1" customWidth="1"/>
    <col min="8424" max="8425" width="8.75" style="1" customWidth="1"/>
    <col min="8426" max="8426" width="12.25" style="1" customWidth="1"/>
    <col min="8427" max="8428" width="0" style="1" hidden="1" customWidth="1"/>
    <col min="8429" max="8429" width="9.75" style="1" customWidth="1"/>
    <col min="8430" max="8430" width="10.75" style="1" customWidth="1"/>
    <col min="8431" max="8431" width="12.25" style="1" customWidth="1"/>
    <col min="8432" max="8433" width="0" style="1" hidden="1" customWidth="1"/>
    <col min="8434" max="8434" width="10.75" style="1" customWidth="1"/>
    <col min="8435" max="8669" width="9" style="1"/>
    <col min="8670" max="8670" width="15" style="1" customWidth="1"/>
    <col min="8671" max="8671" width="8.75" style="1" customWidth="1"/>
    <col min="8672" max="8672" width="11.25" style="1" customWidth="1"/>
    <col min="8673" max="8674" width="0" style="1" hidden="1" customWidth="1"/>
    <col min="8675" max="8676" width="8.75" style="1" customWidth="1"/>
    <col min="8677" max="8677" width="11.25" style="1" customWidth="1"/>
    <col min="8678" max="8679" width="0" style="1" hidden="1" customWidth="1"/>
    <col min="8680" max="8681" width="8.75" style="1" customWidth="1"/>
    <col min="8682" max="8682" width="12.25" style="1" customWidth="1"/>
    <col min="8683" max="8684" width="0" style="1" hidden="1" customWidth="1"/>
    <col min="8685" max="8685" width="9.75" style="1" customWidth="1"/>
    <col min="8686" max="8686" width="10.75" style="1" customWidth="1"/>
    <col min="8687" max="8687" width="12.25" style="1" customWidth="1"/>
    <col min="8688" max="8689" width="0" style="1" hidden="1" customWidth="1"/>
    <col min="8690" max="8690" width="10.75" style="1" customWidth="1"/>
    <col min="8691" max="8925" width="9" style="1"/>
    <col min="8926" max="8926" width="15" style="1" customWidth="1"/>
    <col min="8927" max="8927" width="8.75" style="1" customWidth="1"/>
    <col min="8928" max="8928" width="11.25" style="1" customWidth="1"/>
    <col min="8929" max="8930" width="0" style="1" hidden="1" customWidth="1"/>
    <col min="8931" max="8932" width="8.75" style="1" customWidth="1"/>
    <col min="8933" max="8933" width="11.25" style="1" customWidth="1"/>
    <col min="8934" max="8935" width="0" style="1" hidden="1" customWidth="1"/>
    <col min="8936" max="8937" width="8.75" style="1" customWidth="1"/>
    <col min="8938" max="8938" width="12.25" style="1" customWidth="1"/>
    <col min="8939" max="8940" width="0" style="1" hidden="1" customWidth="1"/>
    <col min="8941" max="8941" width="9.75" style="1" customWidth="1"/>
    <col min="8942" max="8942" width="10.75" style="1" customWidth="1"/>
    <col min="8943" max="8943" width="12.25" style="1" customWidth="1"/>
    <col min="8944" max="8945" width="0" style="1" hidden="1" customWidth="1"/>
    <col min="8946" max="8946" width="10.75" style="1" customWidth="1"/>
    <col min="8947" max="9181" width="9" style="1"/>
    <col min="9182" max="9182" width="15" style="1" customWidth="1"/>
    <col min="9183" max="9183" width="8.75" style="1" customWidth="1"/>
    <col min="9184" max="9184" width="11.25" style="1" customWidth="1"/>
    <col min="9185" max="9186" width="0" style="1" hidden="1" customWidth="1"/>
    <col min="9187" max="9188" width="8.75" style="1" customWidth="1"/>
    <col min="9189" max="9189" width="11.25" style="1" customWidth="1"/>
    <col min="9190" max="9191" width="0" style="1" hidden="1" customWidth="1"/>
    <col min="9192" max="9193" width="8.75" style="1" customWidth="1"/>
    <col min="9194" max="9194" width="12.25" style="1" customWidth="1"/>
    <col min="9195" max="9196" width="0" style="1" hidden="1" customWidth="1"/>
    <col min="9197" max="9197" width="9.75" style="1" customWidth="1"/>
    <col min="9198" max="9198" width="10.75" style="1" customWidth="1"/>
    <col min="9199" max="9199" width="12.25" style="1" customWidth="1"/>
    <col min="9200" max="9201" width="0" style="1" hidden="1" customWidth="1"/>
    <col min="9202" max="9202" width="10.75" style="1" customWidth="1"/>
    <col min="9203" max="9437" width="9" style="1"/>
    <col min="9438" max="9438" width="15" style="1" customWidth="1"/>
    <col min="9439" max="9439" width="8.75" style="1" customWidth="1"/>
    <col min="9440" max="9440" width="11.25" style="1" customWidth="1"/>
    <col min="9441" max="9442" width="0" style="1" hidden="1" customWidth="1"/>
    <col min="9443" max="9444" width="8.75" style="1" customWidth="1"/>
    <col min="9445" max="9445" width="11.25" style="1" customWidth="1"/>
    <col min="9446" max="9447" width="0" style="1" hidden="1" customWidth="1"/>
    <col min="9448" max="9449" width="8.75" style="1" customWidth="1"/>
    <col min="9450" max="9450" width="12.25" style="1" customWidth="1"/>
    <col min="9451" max="9452" width="0" style="1" hidden="1" customWidth="1"/>
    <col min="9453" max="9453" width="9.75" style="1" customWidth="1"/>
    <col min="9454" max="9454" width="10.75" style="1" customWidth="1"/>
    <col min="9455" max="9455" width="12.25" style="1" customWidth="1"/>
    <col min="9456" max="9457" width="0" style="1" hidden="1" customWidth="1"/>
    <col min="9458" max="9458" width="10.75" style="1" customWidth="1"/>
    <col min="9459" max="9693" width="9" style="1"/>
    <col min="9694" max="9694" width="15" style="1" customWidth="1"/>
    <col min="9695" max="9695" width="8.75" style="1" customWidth="1"/>
    <col min="9696" max="9696" width="11.25" style="1" customWidth="1"/>
    <col min="9697" max="9698" width="0" style="1" hidden="1" customWidth="1"/>
    <col min="9699" max="9700" width="8.75" style="1" customWidth="1"/>
    <col min="9701" max="9701" width="11.25" style="1" customWidth="1"/>
    <col min="9702" max="9703" width="0" style="1" hidden="1" customWidth="1"/>
    <col min="9704" max="9705" width="8.75" style="1" customWidth="1"/>
    <col min="9706" max="9706" width="12.25" style="1" customWidth="1"/>
    <col min="9707" max="9708" width="0" style="1" hidden="1" customWidth="1"/>
    <col min="9709" max="9709" width="9.75" style="1" customWidth="1"/>
    <col min="9710" max="9710" width="10.75" style="1" customWidth="1"/>
    <col min="9711" max="9711" width="12.25" style="1" customWidth="1"/>
    <col min="9712" max="9713" width="0" style="1" hidden="1" customWidth="1"/>
    <col min="9714" max="9714" width="10.75" style="1" customWidth="1"/>
    <col min="9715" max="9949" width="9" style="1"/>
    <col min="9950" max="9950" width="15" style="1" customWidth="1"/>
    <col min="9951" max="9951" width="8.75" style="1" customWidth="1"/>
    <col min="9952" max="9952" width="11.25" style="1" customWidth="1"/>
    <col min="9953" max="9954" width="0" style="1" hidden="1" customWidth="1"/>
    <col min="9955" max="9956" width="8.75" style="1" customWidth="1"/>
    <col min="9957" max="9957" width="11.25" style="1" customWidth="1"/>
    <col min="9958" max="9959" width="0" style="1" hidden="1" customWidth="1"/>
    <col min="9960" max="9961" width="8.75" style="1" customWidth="1"/>
    <col min="9962" max="9962" width="12.25" style="1" customWidth="1"/>
    <col min="9963" max="9964" width="0" style="1" hidden="1" customWidth="1"/>
    <col min="9965" max="9965" width="9.75" style="1" customWidth="1"/>
    <col min="9966" max="9966" width="10.75" style="1" customWidth="1"/>
    <col min="9967" max="9967" width="12.25" style="1" customWidth="1"/>
    <col min="9968" max="9969" width="0" style="1" hidden="1" customWidth="1"/>
    <col min="9970" max="9970" width="10.75" style="1" customWidth="1"/>
    <col min="9971" max="10205" width="9" style="1"/>
    <col min="10206" max="10206" width="15" style="1" customWidth="1"/>
    <col min="10207" max="10207" width="8.75" style="1" customWidth="1"/>
    <col min="10208" max="10208" width="11.25" style="1" customWidth="1"/>
    <col min="10209" max="10210" width="0" style="1" hidden="1" customWidth="1"/>
    <col min="10211" max="10212" width="8.75" style="1" customWidth="1"/>
    <col min="10213" max="10213" width="11.25" style="1" customWidth="1"/>
    <col min="10214" max="10215" width="0" style="1" hidden="1" customWidth="1"/>
    <col min="10216" max="10217" width="8.75" style="1" customWidth="1"/>
    <col min="10218" max="10218" width="12.25" style="1" customWidth="1"/>
    <col min="10219" max="10220" width="0" style="1" hidden="1" customWidth="1"/>
    <col min="10221" max="10221" width="9.75" style="1" customWidth="1"/>
    <col min="10222" max="10222" width="10.75" style="1" customWidth="1"/>
    <col min="10223" max="10223" width="12.25" style="1" customWidth="1"/>
    <col min="10224" max="10225" width="0" style="1" hidden="1" customWidth="1"/>
    <col min="10226" max="10226" width="10.75" style="1" customWidth="1"/>
    <col min="10227" max="10461" width="9" style="1"/>
    <col min="10462" max="10462" width="15" style="1" customWidth="1"/>
    <col min="10463" max="10463" width="8.75" style="1" customWidth="1"/>
    <col min="10464" max="10464" width="11.25" style="1" customWidth="1"/>
    <col min="10465" max="10466" width="0" style="1" hidden="1" customWidth="1"/>
    <col min="10467" max="10468" width="8.75" style="1" customWidth="1"/>
    <col min="10469" max="10469" width="11.25" style="1" customWidth="1"/>
    <col min="10470" max="10471" width="0" style="1" hidden="1" customWidth="1"/>
    <col min="10472" max="10473" width="8.75" style="1" customWidth="1"/>
    <col min="10474" max="10474" width="12.25" style="1" customWidth="1"/>
    <col min="10475" max="10476" width="0" style="1" hidden="1" customWidth="1"/>
    <col min="10477" max="10477" width="9.75" style="1" customWidth="1"/>
    <col min="10478" max="10478" width="10.75" style="1" customWidth="1"/>
    <col min="10479" max="10479" width="12.25" style="1" customWidth="1"/>
    <col min="10480" max="10481" width="0" style="1" hidden="1" customWidth="1"/>
    <col min="10482" max="10482" width="10.75" style="1" customWidth="1"/>
    <col min="10483" max="10717" width="9" style="1"/>
    <col min="10718" max="10718" width="15" style="1" customWidth="1"/>
    <col min="10719" max="10719" width="8.75" style="1" customWidth="1"/>
    <col min="10720" max="10720" width="11.25" style="1" customWidth="1"/>
    <col min="10721" max="10722" width="0" style="1" hidden="1" customWidth="1"/>
    <col min="10723" max="10724" width="8.75" style="1" customWidth="1"/>
    <col min="10725" max="10725" width="11.25" style="1" customWidth="1"/>
    <col min="10726" max="10727" width="0" style="1" hidden="1" customWidth="1"/>
    <col min="10728" max="10729" width="8.75" style="1" customWidth="1"/>
    <col min="10730" max="10730" width="12.25" style="1" customWidth="1"/>
    <col min="10731" max="10732" width="0" style="1" hidden="1" customWidth="1"/>
    <col min="10733" max="10733" width="9.75" style="1" customWidth="1"/>
    <col min="10734" max="10734" width="10.75" style="1" customWidth="1"/>
    <col min="10735" max="10735" width="12.25" style="1" customWidth="1"/>
    <col min="10736" max="10737" width="0" style="1" hidden="1" customWidth="1"/>
    <col min="10738" max="10738" width="10.75" style="1" customWidth="1"/>
    <col min="10739" max="10973" width="9" style="1"/>
    <col min="10974" max="10974" width="15" style="1" customWidth="1"/>
    <col min="10975" max="10975" width="8.75" style="1" customWidth="1"/>
    <col min="10976" max="10976" width="11.25" style="1" customWidth="1"/>
    <col min="10977" max="10978" width="0" style="1" hidden="1" customWidth="1"/>
    <col min="10979" max="10980" width="8.75" style="1" customWidth="1"/>
    <col min="10981" max="10981" width="11.25" style="1" customWidth="1"/>
    <col min="10982" max="10983" width="0" style="1" hidden="1" customWidth="1"/>
    <col min="10984" max="10985" width="8.75" style="1" customWidth="1"/>
    <col min="10986" max="10986" width="12.25" style="1" customWidth="1"/>
    <col min="10987" max="10988" width="0" style="1" hidden="1" customWidth="1"/>
    <col min="10989" max="10989" width="9.75" style="1" customWidth="1"/>
    <col min="10990" max="10990" width="10.75" style="1" customWidth="1"/>
    <col min="10991" max="10991" width="12.25" style="1" customWidth="1"/>
    <col min="10992" max="10993" width="0" style="1" hidden="1" customWidth="1"/>
    <col min="10994" max="10994" width="10.75" style="1" customWidth="1"/>
    <col min="10995" max="11229" width="9" style="1"/>
    <col min="11230" max="11230" width="15" style="1" customWidth="1"/>
    <col min="11231" max="11231" width="8.75" style="1" customWidth="1"/>
    <col min="11232" max="11232" width="11.25" style="1" customWidth="1"/>
    <col min="11233" max="11234" width="0" style="1" hidden="1" customWidth="1"/>
    <col min="11235" max="11236" width="8.75" style="1" customWidth="1"/>
    <col min="11237" max="11237" width="11.25" style="1" customWidth="1"/>
    <col min="11238" max="11239" width="0" style="1" hidden="1" customWidth="1"/>
    <col min="11240" max="11241" width="8.75" style="1" customWidth="1"/>
    <col min="11242" max="11242" width="12.25" style="1" customWidth="1"/>
    <col min="11243" max="11244" width="0" style="1" hidden="1" customWidth="1"/>
    <col min="11245" max="11245" width="9.75" style="1" customWidth="1"/>
    <col min="11246" max="11246" width="10.75" style="1" customWidth="1"/>
    <col min="11247" max="11247" width="12.25" style="1" customWidth="1"/>
    <col min="11248" max="11249" width="0" style="1" hidden="1" customWidth="1"/>
    <col min="11250" max="11250" width="10.75" style="1" customWidth="1"/>
    <col min="11251" max="11485" width="9" style="1"/>
    <col min="11486" max="11486" width="15" style="1" customWidth="1"/>
    <col min="11487" max="11487" width="8.75" style="1" customWidth="1"/>
    <col min="11488" max="11488" width="11.25" style="1" customWidth="1"/>
    <col min="11489" max="11490" width="0" style="1" hidden="1" customWidth="1"/>
    <col min="11491" max="11492" width="8.75" style="1" customWidth="1"/>
    <col min="11493" max="11493" width="11.25" style="1" customWidth="1"/>
    <col min="11494" max="11495" width="0" style="1" hidden="1" customWidth="1"/>
    <col min="11496" max="11497" width="8.75" style="1" customWidth="1"/>
    <col min="11498" max="11498" width="12.25" style="1" customWidth="1"/>
    <col min="11499" max="11500" width="0" style="1" hidden="1" customWidth="1"/>
    <col min="11501" max="11501" width="9.75" style="1" customWidth="1"/>
    <col min="11502" max="11502" width="10.75" style="1" customWidth="1"/>
    <col min="11503" max="11503" width="12.25" style="1" customWidth="1"/>
    <col min="11504" max="11505" width="0" style="1" hidden="1" customWidth="1"/>
    <col min="11506" max="11506" width="10.75" style="1" customWidth="1"/>
    <col min="11507" max="11741" width="9" style="1"/>
    <col min="11742" max="11742" width="15" style="1" customWidth="1"/>
    <col min="11743" max="11743" width="8.75" style="1" customWidth="1"/>
    <col min="11744" max="11744" width="11.25" style="1" customWidth="1"/>
    <col min="11745" max="11746" width="0" style="1" hidden="1" customWidth="1"/>
    <col min="11747" max="11748" width="8.75" style="1" customWidth="1"/>
    <col min="11749" max="11749" width="11.25" style="1" customWidth="1"/>
    <col min="11750" max="11751" width="0" style="1" hidden="1" customWidth="1"/>
    <col min="11752" max="11753" width="8.75" style="1" customWidth="1"/>
    <col min="11754" max="11754" width="12.25" style="1" customWidth="1"/>
    <col min="11755" max="11756" width="0" style="1" hidden="1" customWidth="1"/>
    <col min="11757" max="11757" width="9.75" style="1" customWidth="1"/>
    <col min="11758" max="11758" width="10.75" style="1" customWidth="1"/>
    <col min="11759" max="11759" width="12.25" style="1" customWidth="1"/>
    <col min="11760" max="11761" width="0" style="1" hidden="1" customWidth="1"/>
    <col min="11762" max="11762" width="10.75" style="1" customWidth="1"/>
    <col min="11763" max="11997" width="9" style="1"/>
    <col min="11998" max="11998" width="15" style="1" customWidth="1"/>
    <col min="11999" max="11999" width="8.75" style="1" customWidth="1"/>
    <col min="12000" max="12000" width="11.25" style="1" customWidth="1"/>
    <col min="12001" max="12002" width="0" style="1" hidden="1" customWidth="1"/>
    <col min="12003" max="12004" width="8.75" style="1" customWidth="1"/>
    <col min="12005" max="12005" width="11.25" style="1" customWidth="1"/>
    <col min="12006" max="12007" width="0" style="1" hidden="1" customWidth="1"/>
    <col min="12008" max="12009" width="8.75" style="1" customWidth="1"/>
    <col min="12010" max="12010" width="12.25" style="1" customWidth="1"/>
    <col min="12011" max="12012" width="0" style="1" hidden="1" customWidth="1"/>
    <col min="12013" max="12013" width="9.75" style="1" customWidth="1"/>
    <col min="12014" max="12014" width="10.75" style="1" customWidth="1"/>
    <col min="12015" max="12015" width="12.25" style="1" customWidth="1"/>
    <col min="12016" max="12017" width="0" style="1" hidden="1" customWidth="1"/>
    <col min="12018" max="12018" width="10.75" style="1" customWidth="1"/>
    <col min="12019" max="12253" width="9" style="1"/>
    <col min="12254" max="12254" width="15" style="1" customWidth="1"/>
    <col min="12255" max="12255" width="8.75" style="1" customWidth="1"/>
    <col min="12256" max="12256" width="11.25" style="1" customWidth="1"/>
    <col min="12257" max="12258" width="0" style="1" hidden="1" customWidth="1"/>
    <col min="12259" max="12260" width="8.75" style="1" customWidth="1"/>
    <col min="12261" max="12261" width="11.25" style="1" customWidth="1"/>
    <col min="12262" max="12263" width="0" style="1" hidden="1" customWidth="1"/>
    <col min="12264" max="12265" width="8.75" style="1" customWidth="1"/>
    <col min="12266" max="12266" width="12.25" style="1" customWidth="1"/>
    <col min="12267" max="12268" width="0" style="1" hidden="1" customWidth="1"/>
    <col min="12269" max="12269" width="9.75" style="1" customWidth="1"/>
    <col min="12270" max="12270" width="10.75" style="1" customWidth="1"/>
    <col min="12271" max="12271" width="12.25" style="1" customWidth="1"/>
    <col min="12272" max="12273" width="0" style="1" hidden="1" customWidth="1"/>
    <col min="12274" max="12274" width="10.75" style="1" customWidth="1"/>
    <col min="12275" max="12509" width="9" style="1"/>
    <col min="12510" max="12510" width="15" style="1" customWidth="1"/>
    <col min="12511" max="12511" width="8.75" style="1" customWidth="1"/>
    <col min="12512" max="12512" width="11.25" style="1" customWidth="1"/>
    <col min="12513" max="12514" width="0" style="1" hidden="1" customWidth="1"/>
    <col min="12515" max="12516" width="8.75" style="1" customWidth="1"/>
    <col min="12517" max="12517" width="11.25" style="1" customWidth="1"/>
    <col min="12518" max="12519" width="0" style="1" hidden="1" customWidth="1"/>
    <col min="12520" max="12521" width="8.75" style="1" customWidth="1"/>
    <col min="12522" max="12522" width="12.25" style="1" customWidth="1"/>
    <col min="12523" max="12524" width="0" style="1" hidden="1" customWidth="1"/>
    <col min="12525" max="12525" width="9.75" style="1" customWidth="1"/>
    <col min="12526" max="12526" width="10.75" style="1" customWidth="1"/>
    <col min="12527" max="12527" width="12.25" style="1" customWidth="1"/>
    <col min="12528" max="12529" width="0" style="1" hidden="1" customWidth="1"/>
    <col min="12530" max="12530" width="10.75" style="1" customWidth="1"/>
    <col min="12531" max="12765" width="9" style="1"/>
    <col min="12766" max="12766" width="15" style="1" customWidth="1"/>
    <col min="12767" max="12767" width="8.75" style="1" customWidth="1"/>
    <col min="12768" max="12768" width="11.25" style="1" customWidth="1"/>
    <col min="12769" max="12770" width="0" style="1" hidden="1" customWidth="1"/>
    <col min="12771" max="12772" width="8.75" style="1" customWidth="1"/>
    <col min="12773" max="12773" width="11.25" style="1" customWidth="1"/>
    <col min="12774" max="12775" width="0" style="1" hidden="1" customWidth="1"/>
    <col min="12776" max="12777" width="8.75" style="1" customWidth="1"/>
    <col min="12778" max="12778" width="12.25" style="1" customWidth="1"/>
    <col min="12779" max="12780" width="0" style="1" hidden="1" customWidth="1"/>
    <col min="12781" max="12781" width="9.75" style="1" customWidth="1"/>
    <col min="12782" max="12782" width="10.75" style="1" customWidth="1"/>
    <col min="12783" max="12783" width="12.25" style="1" customWidth="1"/>
    <col min="12784" max="12785" width="0" style="1" hidden="1" customWidth="1"/>
    <col min="12786" max="12786" width="10.75" style="1" customWidth="1"/>
    <col min="12787" max="13021" width="9" style="1"/>
    <col min="13022" max="13022" width="15" style="1" customWidth="1"/>
    <col min="13023" max="13023" width="8.75" style="1" customWidth="1"/>
    <col min="13024" max="13024" width="11.25" style="1" customWidth="1"/>
    <col min="13025" max="13026" width="0" style="1" hidden="1" customWidth="1"/>
    <col min="13027" max="13028" width="8.75" style="1" customWidth="1"/>
    <col min="13029" max="13029" width="11.25" style="1" customWidth="1"/>
    <col min="13030" max="13031" width="0" style="1" hidden="1" customWidth="1"/>
    <col min="13032" max="13033" width="8.75" style="1" customWidth="1"/>
    <col min="13034" max="13034" width="12.25" style="1" customWidth="1"/>
    <col min="13035" max="13036" width="0" style="1" hidden="1" customWidth="1"/>
    <col min="13037" max="13037" width="9.75" style="1" customWidth="1"/>
    <col min="13038" max="13038" width="10.75" style="1" customWidth="1"/>
    <col min="13039" max="13039" width="12.25" style="1" customWidth="1"/>
    <col min="13040" max="13041" width="0" style="1" hidden="1" customWidth="1"/>
    <col min="13042" max="13042" width="10.75" style="1" customWidth="1"/>
    <col min="13043" max="13277" width="9" style="1"/>
    <col min="13278" max="13278" width="15" style="1" customWidth="1"/>
    <col min="13279" max="13279" width="8.75" style="1" customWidth="1"/>
    <col min="13280" max="13280" width="11.25" style="1" customWidth="1"/>
    <col min="13281" max="13282" width="0" style="1" hidden="1" customWidth="1"/>
    <col min="13283" max="13284" width="8.75" style="1" customWidth="1"/>
    <col min="13285" max="13285" width="11.25" style="1" customWidth="1"/>
    <col min="13286" max="13287" width="0" style="1" hidden="1" customWidth="1"/>
    <col min="13288" max="13289" width="8.75" style="1" customWidth="1"/>
    <col min="13290" max="13290" width="12.25" style="1" customWidth="1"/>
    <col min="13291" max="13292" width="0" style="1" hidden="1" customWidth="1"/>
    <col min="13293" max="13293" width="9.75" style="1" customWidth="1"/>
    <col min="13294" max="13294" width="10.75" style="1" customWidth="1"/>
    <col min="13295" max="13295" width="12.25" style="1" customWidth="1"/>
    <col min="13296" max="13297" width="0" style="1" hidden="1" customWidth="1"/>
    <col min="13298" max="13298" width="10.75" style="1" customWidth="1"/>
    <col min="13299" max="13533" width="9" style="1"/>
    <col min="13534" max="13534" width="15" style="1" customWidth="1"/>
    <col min="13535" max="13535" width="8.75" style="1" customWidth="1"/>
    <col min="13536" max="13536" width="11.25" style="1" customWidth="1"/>
    <col min="13537" max="13538" width="0" style="1" hidden="1" customWidth="1"/>
    <col min="13539" max="13540" width="8.75" style="1" customWidth="1"/>
    <col min="13541" max="13541" width="11.25" style="1" customWidth="1"/>
    <col min="13542" max="13543" width="0" style="1" hidden="1" customWidth="1"/>
    <col min="13544" max="13545" width="8.75" style="1" customWidth="1"/>
    <col min="13546" max="13546" width="12.25" style="1" customWidth="1"/>
    <col min="13547" max="13548" width="0" style="1" hidden="1" customWidth="1"/>
    <col min="13549" max="13549" width="9.75" style="1" customWidth="1"/>
    <col min="13550" max="13550" width="10.75" style="1" customWidth="1"/>
    <col min="13551" max="13551" width="12.25" style="1" customWidth="1"/>
    <col min="13552" max="13553" width="0" style="1" hidden="1" customWidth="1"/>
    <col min="13554" max="13554" width="10.75" style="1" customWidth="1"/>
    <col min="13555" max="13789" width="9" style="1"/>
    <col min="13790" max="13790" width="15" style="1" customWidth="1"/>
    <col min="13791" max="13791" width="8.75" style="1" customWidth="1"/>
    <col min="13792" max="13792" width="11.25" style="1" customWidth="1"/>
    <col min="13793" max="13794" width="0" style="1" hidden="1" customWidth="1"/>
    <col min="13795" max="13796" width="8.75" style="1" customWidth="1"/>
    <col min="13797" max="13797" width="11.25" style="1" customWidth="1"/>
    <col min="13798" max="13799" width="0" style="1" hidden="1" customWidth="1"/>
    <col min="13800" max="13801" width="8.75" style="1" customWidth="1"/>
    <col min="13802" max="13802" width="12.25" style="1" customWidth="1"/>
    <col min="13803" max="13804" width="0" style="1" hidden="1" customWidth="1"/>
    <col min="13805" max="13805" width="9.75" style="1" customWidth="1"/>
    <col min="13806" max="13806" width="10.75" style="1" customWidth="1"/>
    <col min="13807" max="13807" width="12.25" style="1" customWidth="1"/>
    <col min="13808" max="13809" width="0" style="1" hidden="1" customWidth="1"/>
    <col min="13810" max="13810" width="10.75" style="1" customWidth="1"/>
    <col min="13811" max="14045" width="9" style="1"/>
    <col min="14046" max="14046" width="15" style="1" customWidth="1"/>
    <col min="14047" max="14047" width="8.75" style="1" customWidth="1"/>
    <col min="14048" max="14048" width="11.25" style="1" customWidth="1"/>
    <col min="14049" max="14050" width="0" style="1" hidden="1" customWidth="1"/>
    <col min="14051" max="14052" width="8.75" style="1" customWidth="1"/>
    <col min="14053" max="14053" width="11.25" style="1" customWidth="1"/>
    <col min="14054" max="14055" width="0" style="1" hidden="1" customWidth="1"/>
    <col min="14056" max="14057" width="8.75" style="1" customWidth="1"/>
    <col min="14058" max="14058" width="12.25" style="1" customWidth="1"/>
    <col min="14059" max="14060" width="0" style="1" hidden="1" customWidth="1"/>
    <col min="14061" max="14061" width="9.75" style="1" customWidth="1"/>
    <col min="14062" max="14062" width="10.75" style="1" customWidth="1"/>
    <col min="14063" max="14063" width="12.25" style="1" customWidth="1"/>
    <col min="14064" max="14065" width="0" style="1" hidden="1" customWidth="1"/>
    <col min="14066" max="14066" width="10.75" style="1" customWidth="1"/>
    <col min="14067" max="14301" width="9" style="1"/>
    <col min="14302" max="14302" width="15" style="1" customWidth="1"/>
    <col min="14303" max="14303" width="8.75" style="1" customWidth="1"/>
    <col min="14304" max="14304" width="11.25" style="1" customWidth="1"/>
    <col min="14305" max="14306" width="0" style="1" hidden="1" customWidth="1"/>
    <col min="14307" max="14308" width="8.75" style="1" customWidth="1"/>
    <col min="14309" max="14309" width="11.25" style="1" customWidth="1"/>
    <col min="14310" max="14311" width="0" style="1" hidden="1" customWidth="1"/>
    <col min="14312" max="14313" width="8.75" style="1" customWidth="1"/>
    <col min="14314" max="14314" width="12.25" style="1" customWidth="1"/>
    <col min="14315" max="14316" width="0" style="1" hidden="1" customWidth="1"/>
    <col min="14317" max="14317" width="9.75" style="1" customWidth="1"/>
    <col min="14318" max="14318" width="10.75" style="1" customWidth="1"/>
    <col min="14319" max="14319" width="12.25" style="1" customWidth="1"/>
    <col min="14320" max="14321" width="0" style="1" hidden="1" customWidth="1"/>
    <col min="14322" max="14322" width="10.75" style="1" customWidth="1"/>
    <col min="14323" max="14557" width="9" style="1"/>
    <col min="14558" max="14558" width="15" style="1" customWidth="1"/>
    <col min="14559" max="14559" width="8.75" style="1" customWidth="1"/>
    <col min="14560" max="14560" width="11.25" style="1" customWidth="1"/>
    <col min="14561" max="14562" width="0" style="1" hidden="1" customWidth="1"/>
    <col min="14563" max="14564" width="8.75" style="1" customWidth="1"/>
    <col min="14565" max="14565" width="11.25" style="1" customWidth="1"/>
    <col min="14566" max="14567" width="0" style="1" hidden="1" customWidth="1"/>
    <col min="14568" max="14569" width="8.75" style="1" customWidth="1"/>
    <col min="14570" max="14570" width="12.25" style="1" customWidth="1"/>
    <col min="14571" max="14572" width="0" style="1" hidden="1" customWidth="1"/>
    <col min="14573" max="14573" width="9.75" style="1" customWidth="1"/>
    <col min="14574" max="14574" width="10.75" style="1" customWidth="1"/>
    <col min="14575" max="14575" width="12.25" style="1" customWidth="1"/>
    <col min="14576" max="14577" width="0" style="1" hidden="1" customWidth="1"/>
    <col min="14578" max="14578" width="10.75" style="1" customWidth="1"/>
    <col min="14579" max="14813" width="9" style="1"/>
    <col min="14814" max="14814" width="15" style="1" customWidth="1"/>
    <col min="14815" max="14815" width="8.75" style="1" customWidth="1"/>
    <col min="14816" max="14816" width="11.25" style="1" customWidth="1"/>
    <col min="14817" max="14818" width="0" style="1" hidden="1" customWidth="1"/>
    <col min="14819" max="14820" width="8.75" style="1" customWidth="1"/>
    <col min="14821" max="14821" width="11.25" style="1" customWidth="1"/>
    <col min="14822" max="14823" width="0" style="1" hidden="1" customWidth="1"/>
    <col min="14824" max="14825" width="8.75" style="1" customWidth="1"/>
    <col min="14826" max="14826" width="12.25" style="1" customWidth="1"/>
    <col min="14827" max="14828" width="0" style="1" hidden="1" customWidth="1"/>
    <col min="14829" max="14829" width="9.75" style="1" customWidth="1"/>
    <col min="14830" max="14830" width="10.75" style="1" customWidth="1"/>
    <col min="14831" max="14831" width="12.25" style="1" customWidth="1"/>
    <col min="14832" max="14833" width="0" style="1" hidden="1" customWidth="1"/>
    <col min="14834" max="14834" width="10.75" style="1" customWidth="1"/>
    <col min="14835" max="15069" width="9" style="1"/>
    <col min="15070" max="15070" width="15" style="1" customWidth="1"/>
    <col min="15071" max="15071" width="8.75" style="1" customWidth="1"/>
    <col min="15072" max="15072" width="11.25" style="1" customWidth="1"/>
    <col min="15073" max="15074" width="0" style="1" hidden="1" customWidth="1"/>
    <col min="15075" max="15076" width="8.75" style="1" customWidth="1"/>
    <col min="15077" max="15077" width="11.25" style="1" customWidth="1"/>
    <col min="15078" max="15079" width="0" style="1" hidden="1" customWidth="1"/>
    <col min="15080" max="15081" width="8.75" style="1" customWidth="1"/>
    <col min="15082" max="15082" width="12.25" style="1" customWidth="1"/>
    <col min="15083" max="15084" width="0" style="1" hidden="1" customWidth="1"/>
    <col min="15085" max="15085" width="9.75" style="1" customWidth="1"/>
    <col min="15086" max="15086" width="10.75" style="1" customWidth="1"/>
    <col min="15087" max="15087" width="12.25" style="1" customWidth="1"/>
    <col min="15088" max="15089" width="0" style="1" hidden="1" customWidth="1"/>
    <col min="15090" max="15090" width="10.75" style="1" customWidth="1"/>
    <col min="15091" max="15325" width="9" style="1"/>
    <col min="15326" max="15326" width="15" style="1" customWidth="1"/>
    <col min="15327" max="15327" width="8.75" style="1" customWidth="1"/>
    <col min="15328" max="15328" width="11.25" style="1" customWidth="1"/>
    <col min="15329" max="15330" width="0" style="1" hidden="1" customWidth="1"/>
    <col min="15331" max="15332" width="8.75" style="1" customWidth="1"/>
    <col min="15333" max="15333" width="11.25" style="1" customWidth="1"/>
    <col min="15334" max="15335" width="0" style="1" hidden="1" customWidth="1"/>
    <col min="15336" max="15337" width="8.75" style="1" customWidth="1"/>
    <col min="15338" max="15338" width="12.25" style="1" customWidth="1"/>
    <col min="15339" max="15340" width="0" style="1" hidden="1" customWidth="1"/>
    <col min="15341" max="15341" width="9.75" style="1" customWidth="1"/>
    <col min="15342" max="15342" width="10.75" style="1" customWidth="1"/>
    <col min="15343" max="15343" width="12.25" style="1" customWidth="1"/>
    <col min="15344" max="15345" width="0" style="1" hidden="1" customWidth="1"/>
    <col min="15346" max="15346" width="10.75" style="1" customWidth="1"/>
    <col min="15347" max="15581" width="9" style="1"/>
    <col min="15582" max="15582" width="15" style="1" customWidth="1"/>
    <col min="15583" max="15583" width="8.75" style="1" customWidth="1"/>
    <col min="15584" max="15584" width="11.25" style="1" customWidth="1"/>
    <col min="15585" max="15586" width="0" style="1" hidden="1" customWidth="1"/>
    <col min="15587" max="15588" width="8.75" style="1" customWidth="1"/>
    <col min="15589" max="15589" width="11.25" style="1" customWidth="1"/>
    <col min="15590" max="15591" width="0" style="1" hidden="1" customWidth="1"/>
    <col min="15592" max="15593" width="8.75" style="1" customWidth="1"/>
    <col min="15594" max="15594" width="12.25" style="1" customWidth="1"/>
    <col min="15595" max="15596" width="0" style="1" hidden="1" customWidth="1"/>
    <col min="15597" max="15597" width="9.75" style="1" customWidth="1"/>
    <col min="15598" max="15598" width="10.75" style="1" customWidth="1"/>
    <col min="15599" max="15599" width="12.25" style="1" customWidth="1"/>
    <col min="15600" max="15601" width="0" style="1" hidden="1" customWidth="1"/>
    <col min="15602" max="15602" width="10.75" style="1" customWidth="1"/>
    <col min="15603" max="15837" width="9" style="1"/>
    <col min="15838" max="15838" width="15" style="1" customWidth="1"/>
    <col min="15839" max="15839" width="8.75" style="1" customWidth="1"/>
    <col min="15840" max="15840" width="11.25" style="1" customWidth="1"/>
    <col min="15841" max="15842" width="0" style="1" hidden="1" customWidth="1"/>
    <col min="15843" max="15844" width="8.75" style="1" customWidth="1"/>
    <col min="15845" max="15845" width="11.25" style="1" customWidth="1"/>
    <col min="15846" max="15847" width="0" style="1" hidden="1" customWidth="1"/>
    <col min="15848" max="15849" width="8.75" style="1" customWidth="1"/>
    <col min="15850" max="15850" width="12.25" style="1" customWidth="1"/>
    <col min="15851" max="15852" width="0" style="1" hidden="1" customWidth="1"/>
    <col min="15853" max="15853" width="9.75" style="1" customWidth="1"/>
    <col min="15854" max="15854" width="10.75" style="1" customWidth="1"/>
    <col min="15855" max="15855" width="12.25" style="1" customWidth="1"/>
    <col min="15856" max="15857" width="0" style="1" hidden="1" customWidth="1"/>
    <col min="15858" max="15858" width="10.75" style="1" customWidth="1"/>
    <col min="15859" max="16093" width="9" style="1"/>
    <col min="16094" max="16094" width="15" style="1" customWidth="1"/>
    <col min="16095" max="16095" width="8.75" style="1" customWidth="1"/>
    <col min="16096" max="16096" width="11.25" style="1" customWidth="1"/>
    <col min="16097" max="16098" width="0" style="1" hidden="1" customWidth="1"/>
    <col min="16099" max="16100" width="8.75" style="1" customWidth="1"/>
    <col min="16101" max="16101" width="11.25" style="1" customWidth="1"/>
    <col min="16102" max="16103" width="0" style="1" hidden="1" customWidth="1"/>
    <col min="16104" max="16105" width="8.75" style="1" customWidth="1"/>
    <col min="16106" max="16106" width="12.25" style="1" customWidth="1"/>
    <col min="16107" max="16108" width="0" style="1" hidden="1" customWidth="1"/>
    <col min="16109" max="16109" width="9.75" style="1" customWidth="1"/>
    <col min="16110" max="16110" width="10.75" style="1" customWidth="1"/>
    <col min="16111" max="16111" width="12.25" style="1" customWidth="1"/>
    <col min="16112" max="16113" width="0" style="1" hidden="1" customWidth="1"/>
    <col min="16114" max="16114" width="10.75" style="1" customWidth="1"/>
    <col min="16115" max="16348" width="9" style="1"/>
    <col min="16349" max="16384" width="9.125" style="1" customWidth="1"/>
  </cols>
  <sheetData>
    <row r="1" spans="1:21" x14ac:dyDescent="0.55000000000000004">
      <c r="A1" s="52" t="s">
        <v>95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</row>
    <row r="2" spans="1:21" x14ac:dyDescent="0.55000000000000004">
      <c r="A2" s="53" t="s">
        <v>96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</row>
    <row r="3" spans="1:21" x14ac:dyDescent="0.55000000000000004">
      <c r="A3" s="54" t="s">
        <v>0</v>
      </c>
      <c r="B3" s="55" t="s">
        <v>1</v>
      </c>
      <c r="C3" s="56"/>
      <c r="D3" s="56"/>
      <c r="E3" s="56"/>
      <c r="F3" s="56"/>
      <c r="G3" s="56" t="s">
        <v>2</v>
      </c>
      <c r="H3" s="56"/>
      <c r="I3" s="56"/>
      <c r="J3" s="56"/>
      <c r="K3" s="56"/>
      <c r="L3" s="56" t="s">
        <v>3</v>
      </c>
      <c r="M3" s="56"/>
      <c r="N3" s="56"/>
      <c r="O3" s="56"/>
      <c r="P3" s="56"/>
      <c r="Q3" s="57" t="s">
        <v>4</v>
      </c>
      <c r="R3" s="57"/>
      <c r="S3" s="57"/>
      <c r="T3" s="57"/>
      <c r="U3" s="57"/>
    </row>
    <row r="4" spans="1:21" x14ac:dyDescent="0.55000000000000004">
      <c r="A4" s="54"/>
      <c r="B4" s="17" t="s">
        <v>5</v>
      </c>
      <c r="C4" s="18" t="s">
        <v>6</v>
      </c>
      <c r="D4" s="50" t="s">
        <v>7</v>
      </c>
      <c r="E4" s="50"/>
      <c r="F4" s="50"/>
      <c r="G4" s="17" t="s">
        <v>5</v>
      </c>
      <c r="H4" s="18" t="s">
        <v>6</v>
      </c>
      <c r="I4" s="50" t="s">
        <v>7</v>
      </c>
      <c r="J4" s="50"/>
      <c r="K4" s="50"/>
      <c r="L4" s="17" t="s">
        <v>5</v>
      </c>
      <c r="M4" s="18" t="s">
        <v>6</v>
      </c>
      <c r="N4" s="50" t="s">
        <v>7</v>
      </c>
      <c r="O4" s="50"/>
      <c r="P4" s="50"/>
      <c r="Q4" s="17" t="s">
        <v>5</v>
      </c>
      <c r="R4" s="18" t="s">
        <v>6</v>
      </c>
      <c r="S4" s="51" t="s">
        <v>7</v>
      </c>
      <c r="T4" s="51"/>
      <c r="U4" s="51"/>
    </row>
    <row r="5" spans="1:21" x14ac:dyDescent="0.55000000000000004">
      <c r="A5" s="54"/>
      <c r="B5" s="19" t="s">
        <v>8</v>
      </c>
      <c r="C5" s="20" t="s">
        <v>9</v>
      </c>
      <c r="D5" s="37" t="s">
        <v>10</v>
      </c>
      <c r="E5" s="37" t="s">
        <v>11</v>
      </c>
      <c r="F5" s="36" t="s">
        <v>12</v>
      </c>
      <c r="G5" s="19" t="s">
        <v>8</v>
      </c>
      <c r="H5" s="20" t="s">
        <v>9</v>
      </c>
      <c r="I5" s="37" t="s">
        <v>10</v>
      </c>
      <c r="J5" s="37" t="s">
        <v>11</v>
      </c>
      <c r="K5" s="36" t="s">
        <v>12</v>
      </c>
      <c r="L5" s="19" t="s">
        <v>8</v>
      </c>
      <c r="M5" s="20" t="s">
        <v>9</v>
      </c>
      <c r="N5" s="37" t="s">
        <v>10</v>
      </c>
      <c r="O5" s="37" t="s">
        <v>11</v>
      </c>
      <c r="P5" s="36" t="s">
        <v>12</v>
      </c>
      <c r="Q5" s="19" t="s">
        <v>8</v>
      </c>
      <c r="R5" s="20" t="s">
        <v>9</v>
      </c>
      <c r="S5" s="39" t="s">
        <v>10</v>
      </c>
      <c r="T5" s="39" t="s">
        <v>11</v>
      </c>
      <c r="U5" s="38" t="s">
        <v>12</v>
      </c>
    </row>
    <row r="6" spans="1:21" x14ac:dyDescent="0.55000000000000004">
      <c r="A6" s="21" t="s">
        <v>14</v>
      </c>
      <c r="B6" s="42">
        <v>9</v>
      </c>
      <c r="C6" s="58">
        <v>20.7</v>
      </c>
      <c r="D6" s="42">
        <v>348</v>
      </c>
      <c r="E6" s="42">
        <v>419</v>
      </c>
      <c r="F6" s="42">
        <v>767</v>
      </c>
      <c r="G6" s="31">
        <v>695</v>
      </c>
      <c r="H6" s="32">
        <v>7670.7987612700017</v>
      </c>
      <c r="I6" s="31">
        <v>8862</v>
      </c>
      <c r="J6" s="31">
        <v>9929</v>
      </c>
      <c r="K6" s="31">
        <v>18791</v>
      </c>
      <c r="L6" s="33">
        <v>5275</v>
      </c>
      <c r="M6" s="34">
        <v>652403.04491692991</v>
      </c>
      <c r="N6" s="33">
        <v>169347</v>
      </c>
      <c r="O6" s="33">
        <v>180518</v>
      </c>
      <c r="P6" s="33">
        <v>349865</v>
      </c>
      <c r="Q6" s="35">
        <f>B6+G6+L6</f>
        <v>5979</v>
      </c>
      <c r="R6" s="40">
        <f>C6+H6+M6</f>
        <v>660094.54367819987</v>
      </c>
      <c r="S6" s="35">
        <f>D6+I6+N6</f>
        <v>178557</v>
      </c>
      <c r="T6" s="35">
        <f>E6+J6+O6</f>
        <v>190866</v>
      </c>
      <c r="U6" s="43">
        <f>F6+K6+P6</f>
        <v>369423</v>
      </c>
    </row>
    <row r="7" spans="1:21" x14ac:dyDescent="0.55000000000000004">
      <c r="A7" s="22" t="s">
        <v>32</v>
      </c>
      <c r="B7" s="42">
        <v>0</v>
      </c>
      <c r="C7" s="58">
        <v>0</v>
      </c>
      <c r="D7" s="42">
        <v>0</v>
      </c>
      <c r="E7" s="42">
        <v>0</v>
      </c>
      <c r="F7" s="42">
        <v>0</v>
      </c>
      <c r="G7" s="31">
        <v>13</v>
      </c>
      <c r="H7" s="32">
        <v>129.66999999999999</v>
      </c>
      <c r="I7" s="31">
        <v>70</v>
      </c>
      <c r="J7" s="31">
        <v>16</v>
      </c>
      <c r="K7" s="31">
        <v>86</v>
      </c>
      <c r="L7" s="33">
        <v>338</v>
      </c>
      <c r="M7" s="34">
        <v>32019.670276999987</v>
      </c>
      <c r="N7" s="33">
        <v>6342</v>
      </c>
      <c r="O7" s="33">
        <v>2443</v>
      </c>
      <c r="P7" s="33">
        <v>8785</v>
      </c>
      <c r="Q7" s="44">
        <f t="shared" ref="Q7:Q38" si="0">B7+G7+L7</f>
        <v>351</v>
      </c>
      <c r="R7" s="45">
        <f t="shared" ref="R7:R38" si="1">C7+H7+M7</f>
        <v>32149.340276999985</v>
      </c>
      <c r="S7" s="44">
        <f t="shared" ref="S7:S38" si="2">D7+I7+N7</f>
        <v>6412</v>
      </c>
      <c r="T7" s="44">
        <f t="shared" ref="T7:T70" si="3">E7+J7+O7</f>
        <v>2459</v>
      </c>
      <c r="U7" s="46">
        <f t="shared" ref="U7:U38" si="4">F7+K7+P7</f>
        <v>8871</v>
      </c>
    </row>
    <row r="8" spans="1:21" x14ac:dyDescent="0.55000000000000004">
      <c r="A8" s="22" t="s">
        <v>15</v>
      </c>
      <c r="B8" s="42">
        <v>4</v>
      </c>
      <c r="C8" s="58">
        <v>0</v>
      </c>
      <c r="D8" s="42">
        <v>0</v>
      </c>
      <c r="E8" s="42">
        <v>0</v>
      </c>
      <c r="F8" s="42">
        <v>0</v>
      </c>
      <c r="G8" s="31">
        <v>39</v>
      </c>
      <c r="H8" s="32">
        <v>203.24037899999999</v>
      </c>
      <c r="I8" s="31">
        <v>378</v>
      </c>
      <c r="J8" s="31">
        <v>217</v>
      </c>
      <c r="K8" s="31">
        <v>595</v>
      </c>
      <c r="L8" s="33">
        <v>960</v>
      </c>
      <c r="M8" s="34">
        <v>86952.907331000024</v>
      </c>
      <c r="N8" s="33">
        <v>23006</v>
      </c>
      <c r="O8" s="33">
        <v>18522</v>
      </c>
      <c r="P8" s="33">
        <v>41528</v>
      </c>
      <c r="Q8" s="44">
        <f t="shared" si="0"/>
        <v>1003</v>
      </c>
      <c r="R8" s="45">
        <f t="shared" si="1"/>
        <v>87156.147710000019</v>
      </c>
      <c r="S8" s="44">
        <f t="shared" si="2"/>
        <v>23384</v>
      </c>
      <c r="T8" s="44">
        <f t="shared" si="3"/>
        <v>18739</v>
      </c>
      <c r="U8" s="46">
        <f t="shared" si="4"/>
        <v>42123</v>
      </c>
    </row>
    <row r="9" spans="1:21" x14ac:dyDescent="0.55000000000000004">
      <c r="A9" s="22" t="s">
        <v>33</v>
      </c>
      <c r="B9" s="42">
        <v>0</v>
      </c>
      <c r="C9" s="58">
        <v>0</v>
      </c>
      <c r="D9" s="42">
        <v>0</v>
      </c>
      <c r="E9" s="42">
        <v>0</v>
      </c>
      <c r="F9" s="42">
        <v>0</v>
      </c>
      <c r="G9" s="31">
        <v>21</v>
      </c>
      <c r="H9" s="32">
        <v>190.19705500000003</v>
      </c>
      <c r="I9" s="31">
        <v>104</v>
      </c>
      <c r="J9" s="31">
        <v>95</v>
      </c>
      <c r="K9" s="31">
        <v>199</v>
      </c>
      <c r="L9" s="33">
        <v>385</v>
      </c>
      <c r="M9" s="34">
        <v>23771.727314999996</v>
      </c>
      <c r="N9" s="33">
        <v>5746</v>
      </c>
      <c r="O9" s="33">
        <v>1852</v>
      </c>
      <c r="P9" s="33">
        <v>7598</v>
      </c>
      <c r="Q9" s="44">
        <f t="shared" si="0"/>
        <v>406</v>
      </c>
      <c r="R9" s="45">
        <f t="shared" si="1"/>
        <v>23961.924369999997</v>
      </c>
      <c r="S9" s="44">
        <f t="shared" si="2"/>
        <v>5850</v>
      </c>
      <c r="T9" s="44">
        <f t="shared" si="3"/>
        <v>1947</v>
      </c>
      <c r="U9" s="46">
        <f t="shared" si="4"/>
        <v>7797</v>
      </c>
    </row>
    <row r="10" spans="1:21" x14ac:dyDescent="0.55000000000000004">
      <c r="A10" s="22" t="s">
        <v>34</v>
      </c>
      <c r="B10" s="42">
        <v>0</v>
      </c>
      <c r="C10" s="58">
        <v>0</v>
      </c>
      <c r="D10" s="42">
        <v>0</v>
      </c>
      <c r="E10" s="42">
        <v>0</v>
      </c>
      <c r="F10" s="42">
        <v>0</v>
      </c>
      <c r="G10" s="31">
        <v>29</v>
      </c>
      <c r="H10" s="32">
        <v>164.33315400000001</v>
      </c>
      <c r="I10" s="31">
        <v>165</v>
      </c>
      <c r="J10" s="31">
        <v>43</v>
      </c>
      <c r="K10" s="31">
        <v>208</v>
      </c>
      <c r="L10" s="33">
        <v>614</v>
      </c>
      <c r="M10" s="34">
        <v>45923.200789604998</v>
      </c>
      <c r="N10" s="33">
        <v>7144</v>
      </c>
      <c r="O10" s="33">
        <v>2377</v>
      </c>
      <c r="P10" s="33">
        <v>9521</v>
      </c>
      <c r="Q10" s="44">
        <f t="shared" si="0"/>
        <v>643</v>
      </c>
      <c r="R10" s="45">
        <f t="shared" si="1"/>
        <v>46087.533943604998</v>
      </c>
      <c r="S10" s="44">
        <f t="shared" si="2"/>
        <v>7309</v>
      </c>
      <c r="T10" s="44">
        <f t="shared" si="3"/>
        <v>2420</v>
      </c>
      <c r="U10" s="46">
        <f t="shared" si="4"/>
        <v>9729</v>
      </c>
    </row>
    <row r="11" spans="1:21" x14ac:dyDescent="0.55000000000000004">
      <c r="A11" s="22" t="s">
        <v>35</v>
      </c>
      <c r="B11" s="42">
        <v>0</v>
      </c>
      <c r="C11" s="58">
        <v>0</v>
      </c>
      <c r="D11" s="42">
        <v>0</v>
      </c>
      <c r="E11" s="42">
        <v>0</v>
      </c>
      <c r="F11" s="42">
        <v>0</v>
      </c>
      <c r="G11" s="31">
        <v>61</v>
      </c>
      <c r="H11" s="32">
        <v>605.9369999999999</v>
      </c>
      <c r="I11" s="31">
        <v>466</v>
      </c>
      <c r="J11" s="31">
        <v>765</v>
      </c>
      <c r="K11" s="31">
        <v>1231</v>
      </c>
      <c r="L11" s="33">
        <v>853</v>
      </c>
      <c r="M11" s="34">
        <v>106613.60643021009</v>
      </c>
      <c r="N11" s="33">
        <v>28102</v>
      </c>
      <c r="O11" s="33">
        <v>29893</v>
      </c>
      <c r="P11" s="33">
        <v>57995</v>
      </c>
      <c r="Q11" s="44">
        <f t="shared" si="0"/>
        <v>914</v>
      </c>
      <c r="R11" s="45">
        <f t="shared" si="1"/>
        <v>107219.54343021009</v>
      </c>
      <c r="S11" s="44">
        <f t="shared" si="2"/>
        <v>28568</v>
      </c>
      <c r="T11" s="44">
        <f t="shared" si="3"/>
        <v>30658</v>
      </c>
      <c r="U11" s="46">
        <f t="shared" si="4"/>
        <v>59226</v>
      </c>
    </row>
    <row r="12" spans="1:21" x14ac:dyDescent="0.55000000000000004">
      <c r="A12" s="22" t="s">
        <v>36</v>
      </c>
      <c r="B12" s="42">
        <v>0</v>
      </c>
      <c r="C12" s="58">
        <v>0</v>
      </c>
      <c r="D12" s="42">
        <v>0</v>
      </c>
      <c r="E12" s="42">
        <v>0</v>
      </c>
      <c r="F12" s="42">
        <v>0</v>
      </c>
      <c r="G12" s="31">
        <v>17</v>
      </c>
      <c r="H12" s="32">
        <v>118.02063307000002</v>
      </c>
      <c r="I12" s="31">
        <v>138</v>
      </c>
      <c r="J12" s="31">
        <v>78</v>
      </c>
      <c r="K12" s="31">
        <v>216</v>
      </c>
      <c r="L12" s="33">
        <v>329</v>
      </c>
      <c r="M12" s="34">
        <v>12081.768048479993</v>
      </c>
      <c r="N12" s="33">
        <v>5238</v>
      </c>
      <c r="O12" s="33">
        <v>4517</v>
      </c>
      <c r="P12" s="33">
        <v>9755</v>
      </c>
      <c r="Q12" s="44">
        <f t="shared" si="0"/>
        <v>346</v>
      </c>
      <c r="R12" s="45">
        <f t="shared" si="1"/>
        <v>12199.788681549993</v>
      </c>
      <c r="S12" s="44">
        <f t="shared" si="2"/>
        <v>5376</v>
      </c>
      <c r="T12" s="44">
        <f t="shared" si="3"/>
        <v>4595</v>
      </c>
      <c r="U12" s="46">
        <f t="shared" si="4"/>
        <v>9971</v>
      </c>
    </row>
    <row r="13" spans="1:21" x14ac:dyDescent="0.55000000000000004">
      <c r="A13" s="22" t="s">
        <v>16</v>
      </c>
      <c r="B13" s="42">
        <v>2</v>
      </c>
      <c r="C13" s="58">
        <v>188</v>
      </c>
      <c r="D13" s="42">
        <v>26</v>
      </c>
      <c r="E13" s="42">
        <v>20</v>
      </c>
      <c r="F13" s="42">
        <v>46</v>
      </c>
      <c r="G13" s="31">
        <v>47</v>
      </c>
      <c r="H13" s="32">
        <v>378.40127199999989</v>
      </c>
      <c r="I13" s="31">
        <v>652</v>
      </c>
      <c r="J13" s="31">
        <v>495</v>
      </c>
      <c r="K13" s="31">
        <v>1147</v>
      </c>
      <c r="L13" s="33">
        <v>2001</v>
      </c>
      <c r="M13" s="34">
        <v>371629.78678761033</v>
      </c>
      <c r="N13" s="33">
        <v>86715</v>
      </c>
      <c r="O13" s="33">
        <v>57674</v>
      </c>
      <c r="P13" s="33">
        <v>144389</v>
      </c>
      <c r="Q13" s="44">
        <f t="shared" si="0"/>
        <v>2050</v>
      </c>
      <c r="R13" s="45">
        <f t="shared" si="1"/>
        <v>372196.18805961031</v>
      </c>
      <c r="S13" s="44">
        <f t="shared" si="2"/>
        <v>87393</v>
      </c>
      <c r="T13" s="44">
        <f t="shared" si="3"/>
        <v>58189</v>
      </c>
      <c r="U13" s="46">
        <f t="shared" si="4"/>
        <v>145582</v>
      </c>
    </row>
    <row r="14" spans="1:21" x14ac:dyDescent="0.55000000000000004">
      <c r="A14" s="22" t="s">
        <v>17</v>
      </c>
      <c r="B14" s="42">
        <v>0</v>
      </c>
      <c r="C14" s="58">
        <v>0</v>
      </c>
      <c r="D14" s="42">
        <v>0</v>
      </c>
      <c r="E14" s="42">
        <v>0</v>
      </c>
      <c r="F14" s="42">
        <v>0</v>
      </c>
      <c r="G14" s="31">
        <v>105</v>
      </c>
      <c r="H14" s="32">
        <v>2281.3054900000006</v>
      </c>
      <c r="I14" s="31">
        <v>1305</v>
      </c>
      <c r="J14" s="31">
        <v>1150</v>
      </c>
      <c r="K14" s="31">
        <v>2455</v>
      </c>
      <c r="L14" s="33">
        <v>5001</v>
      </c>
      <c r="M14" s="34">
        <v>1052264.0698588707</v>
      </c>
      <c r="N14" s="33">
        <v>197538</v>
      </c>
      <c r="O14" s="33">
        <v>114806</v>
      </c>
      <c r="P14" s="33">
        <v>312344</v>
      </c>
      <c r="Q14" s="44">
        <f t="shared" si="0"/>
        <v>5106</v>
      </c>
      <c r="R14" s="45">
        <f t="shared" si="1"/>
        <v>1054545.3753488706</v>
      </c>
      <c r="S14" s="44">
        <f t="shared" si="2"/>
        <v>198843</v>
      </c>
      <c r="T14" s="44">
        <f t="shared" si="3"/>
        <v>115956</v>
      </c>
      <c r="U14" s="46">
        <f t="shared" si="4"/>
        <v>314799</v>
      </c>
    </row>
    <row r="15" spans="1:21" x14ac:dyDescent="0.55000000000000004">
      <c r="A15" s="22" t="s">
        <v>37</v>
      </c>
      <c r="B15" s="42">
        <v>0</v>
      </c>
      <c r="C15" s="58">
        <v>0</v>
      </c>
      <c r="D15" s="42">
        <v>0</v>
      </c>
      <c r="E15" s="42">
        <v>0</v>
      </c>
      <c r="F15" s="42">
        <v>0</v>
      </c>
      <c r="G15" s="31">
        <v>5</v>
      </c>
      <c r="H15" s="32">
        <v>17.385000000000002</v>
      </c>
      <c r="I15" s="31">
        <v>17</v>
      </c>
      <c r="J15" s="31">
        <v>4</v>
      </c>
      <c r="K15" s="31">
        <v>21</v>
      </c>
      <c r="L15" s="33">
        <v>312</v>
      </c>
      <c r="M15" s="34">
        <v>19397.736250000002</v>
      </c>
      <c r="N15" s="33">
        <v>4711</v>
      </c>
      <c r="O15" s="33">
        <v>3938</v>
      </c>
      <c r="P15" s="33">
        <v>8649</v>
      </c>
      <c r="Q15" s="44">
        <f t="shared" si="0"/>
        <v>317</v>
      </c>
      <c r="R15" s="45">
        <f t="shared" si="1"/>
        <v>19415.12125</v>
      </c>
      <c r="S15" s="44">
        <f t="shared" si="2"/>
        <v>4728</v>
      </c>
      <c r="T15" s="44">
        <f t="shared" si="3"/>
        <v>3942</v>
      </c>
      <c r="U15" s="46">
        <f t="shared" si="4"/>
        <v>8670</v>
      </c>
    </row>
    <row r="16" spans="1:21" x14ac:dyDescent="0.55000000000000004">
      <c r="A16" s="22" t="s">
        <v>38</v>
      </c>
      <c r="B16" s="42">
        <v>1</v>
      </c>
      <c r="C16" s="58">
        <v>7228.5309999999999</v>
      </c>
      <c r="D16" s="42">
        <v>30</v>
      </c>
      <c r="E16" s="42">
        <v>24</v>
      </c>
      <c r="F16" s="42">
        <v>54</v>
      </c>
      <c r="G16" s="31">
        <v>19</v>
      </c>
      <c r="H16" s="32">
        <v>76.784999999999997</v>
      </c>
      <c r="I16" s="31">
        <v>107</v>
      </c>
      <c r="J16" s="31">
        <v>76</v>
      </c>
      <c r="K16" s="31">
        <v>183</v>
      </c>
      <c r="L16" s="33">
        <v>388</v>
      </c>
      <c r="M16" s="34">
        <v>29071.472344999984</v>
      </c>
      <c r="N16" s="33">
        <v>6102</v>
      </c>
      <c r="O16" s="33">
        <v>5891</v>
      </c>
      <c r="P16" s="33">
        <v>11993</v>
      </c>
      <c r="Q16" s="44">
        <f t="shared" si="0"/>
        <v>408</v>
      </c>
      <c r="R16" s="45">
        <f t="shared" si="1"/>
        <v>36376.788344999986</v>
      </c>
      <c r="S16" s="44">
        <f t="shared" si="2"/>
        <v>6239</v>
      </c>
      <c r="T16" s="44">
        <f t="shared" si="3"/>
        <v>5991</v>
      </c>
      <c r="U16" s="46">
        <f t="shared" si="4"/>
        <v>12230</v>
      </c>
    </row>
    <row r="17" spans="1:21" x14ac:dyDescent="0.55000000000000004">
      <c r="A17" s="22" t="s">
        <v>39</v>
      </c>
      <c r="B17" s="42">
        <v>0</v>
      </c>
      <c r="C17" s="58">
        <v>0</v>
      </c>
      <c r="D17" s="42">
        <v>0</v>
      </c>
      <c r="E17" s="42">
        <v>0</v>
      </c>
      <c r="F17" s="42">
        <v>0</v>
      </c>
      <c r="G17" s="31">
        <v>15</v>
      </c>
      <c r="H17" s="32">
        <v>95.053999999999988</v>
      </c>
      <c r="I17" s="31">
        <v>151</v>
      </c>
      <c r="J17" s="31">
        <v>32</v>
      </c>
      <c r="K17" s="31">
        <v>183</v>
      </c>
      <c r="L17" s="33">
        <v>497</v>
      </c>
      <c r="M17" s="34">
        <v>27935.541131999977</v>
      </c>
      <c r="N17" s="33">
        <v>8851</v>
      </c>
      <c r="O17" s="33">
        <v>6029</v>
      </c>
      <c r="P17" s="33">
        <v>14880</v>
      </c>
      <c r="Q17" s="44">
        <f t="shared" si="0"/>
        <v>512</v>
      </c>
      <c r="R17" s="45">
        <f t="shared" si="1"/>
        <v>28030.595131999977</v>
      </c>
      <c r="S17" s="44">
        <f t="shared" si="2"/>
        <v>9002</v>
      </c>
      <c r="T17" s="44">
        <f t="shared" si="3"/>
        <v>6061</v>
      </c>
      <c r="U17" s="46">
        <f t="shared" si="4"/>
        <v>15063</v>
      </c>
    </row>
    <row r="18" spans="1:21" x14ac:dyDescent="0.55000000000000004">
      <c r="A18" s="22" t="s">
        <v>18</v>
      </c>
      <c r="B18" s="42">
        <v>0</v>
      </c>
      <c r="C18" s="58">
        <v>0</v>
      </c>
      <c r="D18" s="42">
        <v>0</v>
      </c>
      <c r="E18" s="42">
        <v>0</v>
      </c>
      <c r="F18" s="42">
        <v>0</v>
      </c>
      <c r="G18" s="31">
        <v>29</v>
      </c>
      <c r="H18" s="32">
        <v>229.55763999999999</v>
      </c>
      <c r="I18" s="31">
        <v>331</v>
      </c>
      <c r="J18" s="31">
        <v>460</v>
      </c>
      <c r="K18" s="31">
        <v>791</v>
      </c>
      <c r="L18" s="33">
        <v>621</v>
      </c>
      <c r="M18" s="34">
        <v>21483.784500940008</v>
      </c>
      <c r="N18" s="33">
        <v>7705</v>
      </c>
      <c r="O18" s="33">
        <v>3914</v>
      </c>
      <c r="P18" s="33">
        <v>11619</v>
      </c>
      <c r="Q18" s="44">
        <f t="shared" si="0"/>
        <v>650</v>
      </c>
      <c r="R18" s="45">
        <f t="shared" si="1"/>
        <v>21713.342140940007</v>
      </c>
      <c r="S18" s="44">
        <f t="shared" si="2"/>
        <v>8036</v>
      </c>
      <c r="T18" s="44">
        <f t="shared" si="3"/>
        <v>4374</v>
      </c>
      <c r="U18" s="46">
        <f t="shared" si="4"/>
        <v>12410</v>
      </c>
    </row>
    <row r="19" spans="1:21" x14ac:dyDescent="0.55000000000000004">
      <c r="A19" s="22" t="s">
        <v>40</v>
      </c>
      <c r="B19" s="42">
        <v>0</v>
      </c>
      <c r="C19" s="58">
        <v>0</v>
      </c>
      <c r="D19" s="42">
        <v>0</v>
      </c>
      <c r="E19" s="42">
        <v>0</v>
      </c>
      <c r="F19" s="42">
        <v>0</v>
      </c>
      <c r="G19" s="31">
        <v>73</v>
      </c>
      <c r="H19" s="32">
        <v>810.31615399999976</v>
      </c>
      <c r="I19" s="31">
        <v>696</v>
      </c>
      <c r="J19" s="31">
        <v>827</v>
      </c>
      <c r="K19" s="31">
        <v>1523</v>
      </c>
      <c r="L19" s="33">
        <v>995</v>
      </c>
      <c r="M19" s="34">
        <v>42360.630212650001</v>
      </c>
      <c r="N19" s="33">
        <v>17538</v>
      </c>
      <c r="O19" s="33">
        <v>16197</v>
      </c>
      <c r="P19" s="33">
        <v>33735</v>
      </c>
      <c r="Q19" s="44">
        <f t="shared" si="0"/>
        <v>1068</v>
      </c>
      <c r="R19" s="45">
        <f t="shared" si="1"/>
        <v>43170.946366650001</v>
      </c>
      <c r="S19" s="44">
        <f t="shared" si="2"/>
        <v>18234</v>
      </c>
      <c r="T19" s="44">
        <f t="shared" si="3"/>
        <v>17024</v>
      </c>
      <c r="U19" s="46">
        <f t="shared" si="4"/>
        <v>35258</v>
      </c>
    </row>
    <row r="20" spans="1:21" x14ac:dyDescent="0.55000000000000004">
      <c r="A20" s="22" t="s">
        <v>41</v>
      </c>
      <c r="B20" s="42">
        <v>0</v>
      </c>
      <c r="C20" s="58">
        <v>0</v>
      </c>
      <c r="D20" s="42">
        <v>0</v>
      </c>
      <c r="E20" s="42">
        <v>0</v>
      </c>
      <c r="F20" s="42">
        <v>0</v>
      </c>
      <c r="G20" s="31">
        <v>13</v>
      </c>
      <c r="H20" s="32">
        <v>160</v>
      </c>
      <c r="I20" s="31">
        <v>73</v>
      </c>
      <c r="J20" s="31">
        <v>76</v>
      </c>
      <c r="K20" s="31">
        <v>149</v>
      </c>
      <c r="L20" s="33">
        <v>436</v>
      </c>
      <c r="M20" s="34">
        <v>20744.343852000002</v>
      </c>
      <c r="N20" s="33">
        <v>12570</v>
      </c>
      <c r="O20" s="33">
        <v>12115</v>
      </c>
      <c r="P20" s="33">
        <v>24685</v>
      </c>
      <c r="Q20" s="44">
        <f t="shared" si="0"/>
        <v>449</v>
      </c>
      <c r="R20" s="45">
        <f t="shared" si="1"/>
        <v>20904.343852000002</v>
      </c>
      <c r="S20" s="44">
        <f t="shared" si="2"/>
        <v>12643</v>
      </c>
      <c r="T20" s="44">
        <f t="shared" si="3"/>
        <v>12191</v>
      </c>
      <c r="U20" s="46">
        <f t="shared" si="4"/>
        <v>24834</v>
      </c>
    </row>
    <row r="21" spans="1:21" x14ac:dyDescent="0.55000000000000004">
      <c r="A21" s="22" t="s">
        <v>42</v>
      </c>
      <c r="B21" s="42">
        <v>0</v>
      </c>
      <c r="C21" s="58">
        <v>0</v>
      </c>
      <c r="D21" s="42">
        <v>0</v>
      </c>
      <c r="E21" s="42">
        <v>0</v>
      </c>
      <c r="F21" s="42">
        <v>0</v>
      </c>
      <c r="G21" s="31">
        <v>7</v>
      </c>
      <c r="H21" s="32">
        <v>47.769999999999996</v>
      </c>
      <c r="I21" s="31">
        <v>60</v>
      </c>
      <c r="J21" s="31">
        <v>59</v>
      </c>
      <c r="K21" s="31">
        <v>119</v>
      </c>
      <c r="L21" s="33">
        <v>223</v>
      </c>
      <c r="M21" s="34">
        <v>5031.2232099999974</v>
      </c>
      <c r="N21" s="33">
        <v>2807</v>
      </c>
      <c r="O21" s="33">
        <v>1510</v>
      </c>
      <c r="P21" s="33">
        <v>4317</v>
      </c>
      <c r="Q21" s="44">
        <f t="shared" si="0"/>
        <v>230</v>
      </c>
      <c r="R21" s="45">
        <f t="shared" si="1"/>
        <v>5078.9932099999978</v>
      </c>
      <c r="S21" s="44">
        <f t="shared" si="2"/>
        <v>2867</v>
      </c>
      <c r="T21" s="44">
        <f t="shared" si="3"/>
        <v>1569</v>
      </c>
      <c r="U21" s="46">
        <f t="shared" si="4"/>
        <v>4436</v>
      </c>
    </row>
    <row r="22" spans="1:21" x14ac:dyDescent="0.55000000000000004">
      <c r="A22" s="22" t="s">
        <v>43</v>
      </c>
      <c r="B22" s="42">
        <v>0</v>
      </c>
      <c r="C22" s="58">
        <v>0</v>
      </c>
      <c r="D22" s="42">
        <v>0</v>
      </c>
      <c r="E22" s="42">
        <v>0</v>
      </c>
      <c r="F22" s="42">
        <v>0</v>
      </c>
      <c r="G22" s="31">
        <v>23</v>
      </c>
      <c r="H22" s="32">
        <v>87.700294</v>
      </c>
      <c r="I22" s="31">
        <v>301</v>
      </c>
      <c r="J22" s="31">
        <v>550</v>
      </c>
      <c r="K22" s="31">
        <v>851</v>
      </c>
      <c r="L22" s="33">
        <v>455</v>
      </c>
      <c r="M22" s="34">
        <v>22850.951170000004</v>
      </c>
      <c r="N22" s="33">
        <v>13182</v>
      </c>
      <c r="O22" s="33">
        <v>22286</v>
      </c>
      <c r="P22" s="33">
        <v>35468</v>
      </c>
      <c r="Q22" s="44">
        <f t="shared" si="0"/>
        <v>478</v>
      </c>
      <c r="R22" s="45">
        <f t="shared" si="1"/>
        <v>22938.651464000002</v>
      </c>
      <c r="S22" s="44">
        <f t="shared" si="2"/>
        <v>13483</v>
      </c>
      <c r="T22" s="44">
        <f t="shared" si="3"/>
        <v>22836</v>
      </c>
      <c r="U22" s="46">
        <f t="shared" si="4"/>
        <v>36319</v>
      </c>
    </row>
    <row r="23" spans="1:21" x14ac:dyDescent="0.55000000000000004">
      <c r="A23" s="22" t="s">
        <v>44</v>
      </c>
      <c r="B23" s="42">
        <v>0</v>
      </c>
      <c r="C23" s="58">
        <v>0</v>
      </c>
      <c r="D23" s="42">
        <v>0</v>
      </c>
      <c r="E23" s="42">
        <v>0</v>
      </c>
      <c r="F23" s="42">
        <v>0</v>
      </c>
      <c r="G23" s="31">
        <v>2</v>
      </c>
      <c r="H23" s="32">
        <v>14.85</v>
      </c>
      <c r="I23" s="31">
        <v>24</v>
      </c>
      <c r="J23" s="31">
        <v>18</v>
      </c>
      <c r="K23" s="31">
        <v>42</v>
      </c>
      <c r="L23" s="33">
        <v>163</v>
      </c>
      <c r="M23" s="34">
        <v>6866.8100370000011</v>
      </c>
      <c r="N23" s="33">
        <v>3911</v>
      </c>
      <c r="O23" s="33">
        <v>3694</v>
      </c>
      <c r="P23" s="33">
        <v>7605</v>
      </c>
      <c r="Q23" s="44">
        <f t="shared" si="0"/>
        <v>165</v>
      </c>
      <c r="R23" s="45">
        <f t="shared" si="1"/>
        <v>6881.6600370000015</v>
      </c>
      <c r="S23" s="44">
        <f t="shared" si="2"/>
        <v>3935</v>
      </c>
      <c r="T23" s="44">
        <f t="shared" si="3"/>
        <v>3712</v>
      </c>
      <c r="U23" s="46">
        <f t="shared" si="4"/>
        <v>7647</v>
      </c>
    </row>
    <row r="24" spans="1:21" x14ac:dyDescent="0.55000000000000004">
      <c r="A24" s="23" t="s">
        <v>45</v>
      </c>
      <c r="B24" s="42">
        <v>0</v>
      </c>
      <c r="C24" s="58">
        <v>0</v>
      </c>
      <c r="D24" s="42">
        <v>0</v>
      </c>
      <c r="E24" s="42">
        <v>0</v>
      </c>
      <c r="F24" s="42">
        <v>0</v>
      </c>
      <c r="G24" s="31">
        <v>128</v>
      </c>
      <c r="H24" s="32">
        <v>2228.4459429999993</v>
      </c>
      <c r="I24" s="31">
        <v>1597</v>
      </c>
      <c r="J24" s="31">
        <v>1274</v>
      </c>
      <c r="K24" s="31">
        <v>2871</v>
      </c>
      <c r="L24" s="33">
        <v>3212</v>
      </c>
      <c r="M24" s="34">
        <v>216436.14763746053</v>
      </c>
      <c r="N24" s="33">
        <v>89791</v>
      </c>
      <c r="O24" s="33">
        <v>84021</v>
      </c>
      <c r="P24" s="33">
        <v>173812</v>
      </c>
      <c r="Q24" s="44">
        <f t="shared" si="0"/>
        <v>3340</v>
      </c>
      <c r="R24" s="45">
        <f t="shared" si="1"/>
        <v>218664.59358046053</v>
      </c>
      <c r="S24" s="44">
        <f t="shared" si="2"/>
        <v>91388</v>
      </c>
      <c r="T24" s="44">
        <f t="shared" si="3"/>
        <v>85295</v>
      </c>
      <c r="U24" s="46">
        <f t="shared" si="4"/>
        <v>176683</v>
      </c>
    </row>
    <row r="25" spans="1:21" x14ac:dyDescent="0.55000000000000004">
      <c r="A25" s="24" t="s">
        <v>46</v>
      </c>
      <c r="B25" s="42">
        <v>0</v>
      </c>
      <c r="C25" s="58">
        <v>0</v>
      </c>
      <c r="D25" s="42">
        <v>0</v>
      </c>
      <c r="E25" s="42">
        <v>0</v>
      </c>
      <c r="F25" s="42">
        <v>0</v>
      </c>
      <c r="G25" s="31">
        <v>9</v>
      </c>
      <c r="H25" s="32">
        <v>56.527999999999999</v>
      </c>
      <c r="I25" s="31">
        <v>54</v>
      </c>
      <c r="J25" s="31">
        <v>6</v>
      </c>
      <c r="K25" s="31">
        <v>60</v>
      </c>
      <c r="L25" s="33">
        <v>238</v>
      </c>
      <c r="M25" s="34">
        <v>8169.3118660000027</v>
      </c>
      <c r="N25" s="33">
        <v>2371</v>
      </c>
      <c r="O25" s="33">
        <v>1520</v>
      </c>
      <c r="P25" s="33">
        <v>3891</v>
      </c>
      <c r="Q25" s="44">
        <f t="shared" si="0"/>
        <v>247</v>
      </c>
      <c r="R25" s="45">
        <f t="shared" si="1"/>
        <v>8225.8398660000021</v>
      </c>
      <c r="S25" s="44">
        <f t="shared" si="2"/>
        <v>2425</v>
      </c>
      <c r="T25" s="44">
        <f t="shared" si="3"/>
        <v>1526</v>
      </c>
      <c r="U25" s="46">
        <f t="shared" si="4"/>
        <v>3951</v>
      </c>
    </row>
    <row r="26" spans="1:21" x14ac:dyDescent="0.55000000000000004">
      <c r="A26" s="22" t="s">
        <v>19</v>
      </c>
      <c r="B26" s="42">
        <v>11</v>
      </c>
      <c r="C26" s="58">
        <v>1248.6410000000001</v>
      </c>
      <c r="D26" s="42">
        <v>7325</v>
      </c>
      <c r="E26" s="42">
        <v>220</v>
      </c>
      <c r="F26" s="42">
        <v>7545</v>
      </c>
      <c r="G26" s="31">
        <v>80</v>
      </c>
      <c r="H26" s="32">
        <v>754.78646199999991</v>
      </c>
      <c r="I26" s="31">
        <v>677</v>
      </c>
      <c r="J26" s="31">
        <v>793</v>
      </c>
      <c r="K26" s="31">
        <v>1470</v>
      </c>
      <c r="L26" s="33">
        <v>1803</v>
      </c>
      <c r="M26" s="34">
        <v>219485.55609967027</v>
      </c>
      <c r="N26" s="33">
        <v>52129</v>
      </c>
      <c r="O26" s="33">
        <v>57552</v>
      </c>
      <c r="P26" s="33">
        <v>109681</v>
      </c>
      <c r="Q26" s="44">
        <f t="shared" si="0"/>
        <v>1894</v>
      </c>
      <c r="R26" s="45">
        <f t="shared" si="1"/>
        <v>221488.98356167026</v>
      </c>
      <c r="S26" s="44">
        <f t="shared" si="2"/>
        <v>60131</v>
      </c>
      <c r="T26" s="44">
        <f t="shared" si="3"/>
        <v>58565</v>
      </c>
      <c r="U26" s="46">
        <f t="shared" si="4"/>
        <v>118696</v>
      </c>
    </row>
    <row r="27" spans="1:21" x14ac:dyDescent="0.55000000000000004">
      <c r="A27" s="22" t="s">
        <v>47</v>
      </c>
      <c r="B27" s="42">
        <v>0</v>
      </c>
      <c r="C27" s="58">
        <v>0</v>
      </c>
      <c r="D27" s="42">
        <v>0</v>
      </c>
      <c r="E27" s="42">
        <v>0</v>
      </c>
      <c r="F27" s="42">
        <v>0</v>
      </c>
      <c r="G27" s="31">
        <v>12</v>
      </c>
      <c r="H27" s="32">
        <v>64.033000000000001</v>
      </c>
      <c r="I27" s="31">
        <v>78</v>
      </c>
      <c r="J27" s="31">
        <v>74</v>
      </c>
      <c r="K27" s="31">
        <v>152</v>
      </c>
      <c r="L27" s="33">
        <v>869</v>
      </c>
      <c r="M27" s="34">
        <v>59638.447242249931</v>
      </c>
      <c r="N27" s="33">
        <v>12434</v>
      </c>
      <c r="O27" s="33">
        <v>6069</v>
      </c>
      <c r="P27" s="33">
        <v>18503</v>
      </c>
      <c r="Q27" s="44">
        <f t="shared" si="0"/>
        <v>881</v>
      </c>
      <c r="R27" s="45">
        <f t="shared" si="1"/>
        <v>59702.480242249934</v>
      </c>
      <c r="S27" s="44">
        <f t="shared" si="2"/>
        <v>12512</v>
      </c>
      <c r="T27" s="44">
        <f t="shared" si="3"/>
        <v>6143</v>
      </c>
      <c r="U27" s="46">
        <f t="shared" si="4"/>
        <v>18655</v>
      </c>
    </row>
    <row r="28" spans="1:21" x14ac:dyDescent="0.55000000000000004">
      <c r="A28" s="22" t="s">
        <v>48</v>
      </c>
      <c r="B28" s="42">
        <v>0</v>
      </c>
      <c r="C28" s="58">
        <v>0</v>
      </c>
      <c r="D28" s="42">
        <v>0</v>
      </c>
      <c r="E28" s="42">
        <v>0</v>
      </c>
      <c r="F28" s="42">
        <v>0</v>
      </c>
      <c r="G28" s="31">
        <v>45</v>
      </c>
      <c r="H28" s="32">
        <v>260.86767356999997</v>
      </c>
      <c r="I28" s="31">
        <v>312</v>
      </c>
      <c r="J28" s="31">
        <v>297</v>
      </c>
      <c r="K28" s="31">
        <v>609</v>
      </c>
      <c r="L28" s="33">
        <v>765</v>
      </c>
      <c r="M28" s="34">
        <v>82938.138018799989</v>
      </c>
      <c r="N28" s="33">
        <v>11329</v>
      </c>
      <c r="O28" s="33">
        <v>7328</v>
      </c>
      <c r="P28" s="33">
        <v>18657</v>
      </c>
      <c r="Q28" s="44">
        <f t="shared" si="0"/>
        <v>810</v>
      </c>
      <c r="R28" s="45">
        <f t="shared" si="1"/>
        <v>83199.005692369989</v>
      </c>
      <c r="S28" s="44">
        <f t="shared" si="2"/>
        <v>11641</v>
      </c>
      <c r="T28" s="44">
        <f t="shared" si="3"/>
        <v>7625</v>
      </c>
      <c r="U28" s="46">
        <f t="shared" si="4"/>
        <v>19266</v>
      </c>
    </row>
    <row r="29" spans="1:21" x14ac:dyDescent="0.55000000000000004">
      <c r="A29" s="22" t="s">
        <v>49</v>
      </c>
      <c r="B29" s="42">
        <v>0</v>
      </c>
      <c r="C29" s="58">
        <v>0</v>
      </c>
      <c r="D29" s="42">
        <v>0</v>
      </c>
      <c r="E29" s="42">
        <v>0</v>
      </c>
      <c r="F29" s="42">
        <v>0</v>
      </c>
      <c r="G29" s="31">
        <v>110</v>
      </c>
      <c r="H29" s="32">
        <v>1618.3573779999997</v>
      </c>
      <c r="I29" s="31">
        <v>1427</v>
      </c>
      <c r="J29" s="31">
        <v>1076</v>
      </c>
      <c r="K29" s="31">
        <v>2503</v>
      </c>
      <c r="L29" s="33">
        <v>1484</v>
      </c>
      <c r="M29" s="34">
        <v>116962.18945446996</v>
      </c>
      <c r="N29" s="33">
        <v>37535</v>
      </c>
      <c r="O29" s="33">
        <v>36483</v>
      </c>
      <c r="P29" s="33">
        <v>74018</v>
      </c>
      <c r="Q29" s="44">
        <f t="shared" si="0"/>
        <v>1594</v>
      </c>
      <c r="R29" s="45">
        <f t="shared" si="1"/>
        <v>118580.54683246996</v>
      </c>
      <c r="S29" s="44">
        <f t="shared" si="2"/>
        <v>38962</v>
      </c>
      <c r="T29" s="44">
        <f t="shared" si="3"/>
        <v>37559</v>
      </c>
      <c r="U29" s="46">
        <f t="shared" si="4"/>
        <v>76521</v>
      </c>
    </row>
    <row r="30" spans="1:21" x14ac:dyDescent="0.55000000000000004">
      <c r="A30" s="22" t="s">
        <v>50</v>
      </c>
      <c r="B30" s="42">
        <v>0</v>
      </c>
      <c r="C30" s="58">
        <v>0</v>
      </c>
      <c r="D30" s="42">
        <v>0</v>
      </c>
      <c r="E30" s="42">
        <v>0</v>
      </c>
      <c r="F30" s="42">
        <v>0</v>
      </c>
      <c r="G30" s="31">
        <v>6</v>
      </c>
      <c r="H30" s="32">
        <v>48.3</v>
      </c>
      <c r="I30" s="31">
        <v>35</v>
      </c>
      <c r="J30" s="31">
        <v>3</v>
      </c>
      <c r="K30" s="31">
        <v>38</v>
      </c>
      <c r="L30" s="33">
        <v>168</v>
      </c>
      <c r="M30" s="34">
        <v>4689.1576649999997</v>
      </c>
      <c r="N30" s="33">
        <v>2511</v>
      </c>
      <c r="O30" s="33">
        <v>1185</v>
      </c>
      <c r="P30" s="33">
        <v>3696</v>
      </c>
      <c r="Q30" s="44">
        <f t="shared" si="0"/>
        <v>174</v>
      </c>
      <c r="R30" s="45">
        <f t="shared" si="1"/>
        <v>4737.4576649999999</v>
      </c>
      <c r="S30" s="44">
        <f t="shared" si="2"/>
        <v>2546</v>
      </c>
      <c r="T30" s="44">
        <f t="shared" si="3"/>
        <v>1188</v>
      </c>
      <c r="U30" s="46">
        <f t="shared" si="4"/>
        <v>3734</v>
      </c>
    </row>
    <row r="31" spans="1:21" x14ac:dyDescent="0.55000000000000004">
      <c r="A31" s="22" t="s">
        <v>51</v>
      </c>
      <c r="B31" s="42">
        <v>0</v>
      </c>
      <c r="C31" s="58">
        <v>0</v>
      </c>
      <c r="D31" s="42">
        <v>0</v>
      </c>
      <c r="E31" s="42">
        <v>0</v>
      </c>
      <c r="F31" s="42">
        <v>0</v>
      </c>
      <c r="G31" s="31">
        <v>17</v>
      </c>
      <c r="H31" s="32">
        <v>144.51807425000001</v>
      </c>
      <c r="I31" s="31">
        <v>80</v>
      </c>
      <c r="J31" s="31">
        <v>25</v>
      </c>
      <c r="K31" s="31">
        <v>105</v>
      </c>
      <c r="L31" s="33">
        <v>178</v>
      </c>
      <c r="M31" s="34">
        <v>2873.5853790000006</v>
      </c>
      <c r="N31" s="33">
        <v>1388</v>
      </c>
      <c r="O31" s="33">
        <v>437</v>
      </c>
      <c r="P31" s="33">
        <v>1825</v>
      </c>
      <c r="Q31" s="44">
        <f t="shared" si="0"/>
        <v>195</v>
      </c>
      <c r="R31" s="45">
        <f t="shared" si="1"/>
        <v>3018.1034532500007</v>
      </c>
      <c r="S31" s="44">
        <f t="shared" si="2"/>
        <v>1468</v>
      </c>
      <c r="T31" s="44">
        <f t="shared" si="3"/>
        <v>462</v>
      </c>
      <c r="U31" s="46">
        <f t="shared" si="4"/>
        <v>1930</v>
      </c>
    </row>
    <row r="32" spans="1:21" x14ac:dyDescent="0.55000000000000004">
      <c r="A32" s="22" t="s">
        <v>52</v>
      </c>
      <c r="B32" s="42">
        <v>0</v>
      </c>
      <c r="C32" s="58">
        <v>0</v>
      </c>
      <c r="D32" s="42">
        <v>0</v>
      </c>
      <c r="E32" s="42">
        <v>0</v>
      </c>
      <c r="F32" s="42">
        <v>0</v>
      </c>
      <c r="G32" s="31">
        <v>4</v>
      </c>
      <c r="H32" s="32">
        <v>21.95</v>
      </c>
      <c r="I32" s="31">
        <v>19</v>
      </c>
      <c r="J32" s="31">
        <v>0</v>
      </c>
      <c r="K32" s="31">
        <v>19</v>
      </c>
      <c r="L32" s="33">
        <v>157</v>
      </c>
      <c r="M32" s="34">
        <v>8731.9212000000007</v>
      </c>
      <c r="N32" s="33">
        <v>2859</v>
      </c>
      <c r="O32" s="33">
        <v>916</v>
      </c>
      <c r="P32" s="33">
        <v>3775</v>
      </c>
      <c r="Q32" s="44">
        <f t="shared" si="0"/>
        <v>161</v>
      </c>
      <c r="R32" s="45">
        <f t="shared" si="1"/>
        <v>8753.8712000000014</v>
      </c>
      <c r="S32" s="44">
        <f t="shared" si="2"/>
        <v>2878</v>
      </c>
      <c r="T32" s="44">
        <f t="shared" si="3"/>
        <v>916</v>
      </c>
      <c r="U32" s="46">
        <f t="shared" si="4"/>
        <v>3794</v>
      </c>
    </row>
    <row r="33" spans="1:21" x14ac:dyDescent="0.55000000000000004">
      <c r="A33" s="22" t="s">
        <v>53</v>
      </c>
      <c r="B33" s="42">
        <v>0</v>
      </c>
      <c r="C33" s="58">
        <v>0</v>
      </c>
      <c r="D33" s="42">
        <v>0</v>
      </c>
      <c r="E33" s="42">
        <v>0</v>
      </c>
      <c r="F33" s="42">
        <v>0</v>
      </c>
      <c r="G33" s="31">
        <v>28</v>
      </c>
      <c r="H33" s="32">
        <v>366.52266299999997</v>
      </c>
      <c r="I33" s="31">
        <v>157</v>
      </c>
      <c r="J33" s="31">
        <v>27</v>
      </c>
      <c r="K33" s="31">
        <v>184</v>
      </c>
      <c r="L33" s="33">
        <v>394</v>
      </c>
      <c r="M33" s="34">
        <v>32592.737827939985</v>
      </c>
      <c r="N33" s="33">
        <v>6708</v>
      </c>
      <c r="O33" s="33">
        <v>4626</v>
      </c>
      <c r="P33" s="33">
        <v>11334</v>
      </c>
      <c r="Q33" s="44">
        <f t="shared" si="0"/>
        <v>422</v>
      </c>
      <c r="R33" s="45">
        <f t="shared" si="1"/>
        <v>32959.260490939989</v>
      </c>
      <c r="S33" s="44">
        <f t="shared" si="2"/>
        <v>6865</v>
      </c>
      <c r="T33" s="44">
        <f t="shared" si="3"/>
        <v>4653</v>
      </c>
      <c r="U33" s="46">
        <f t="shared" si="4"/>
        <v>11518</v>
      </c>
    </row>
    <row r="34" spans="1:21" x14ac:dyDescent="0.55000000000000004">
      <c r="A34" s="22" t="s">
        <v>54</v>
      </c>
      <c r="B34" s="42">
        <v>0</v>
      </c>
      <c r="C34" s="58">
        <v>0</v>
      </c>
      <c r="D34" s="42">
        <v>0</v>
      </c>
      <c r="E34" s="42">
        <v>0</v>
      </c>
      <c r="F34" s="42">
        <v>0</v>
      </c>
      <c r="G34" s="31">
        <v>294</v>
      </c>
      <c r="H34" s="32">
        <v>6107.5222845200005</v>
      </c>
      <c r="I34" s="31">
        <v>3076</v>
      </c>
      <c r="J34" s="31">
        <v>2944</v>
      </c>
      <c r="K34" s="31">
        <v>6020</v>
      </c>
      <c r="L34" s="33">
        <v>3166</v>
      </c>
      <c r="M34" s="34">
        <v>384013.82897809969</v>
      </c>
      <c r="N34" s="33">
        <v>114739</v>
      </c>
      <c r="O34" s="33">
        <v>123185</v>
      </c>
      <c r="P34" s="33">
        <v>237924</v>
      </c>
      <c r="Q34" s="44">
        <f t="shared" si="0"/>
        <v>3460</v>
      </c>
      <c r="R34" s="45">
        <f t="shared" si="1"/>
        <v>390121.35126261966</v>
      </c>
      <c r="S34" s="44">
        <f t="shared" si="2"/>
        <v>117815</v>
      </c>
      <c r="T34" s="44">
        <f t="shared" si="3"/>
        <v>126129</v>
      </c>
      <c r="U34" s="46">
        <f t="shared" si="4"/>
        <v>243944</v>
      </c>
    </row>
    <row r="35" spans="1:21" x14ac:dyDescent="0.55000000000000004">
      <c r="A35" s="22" t="s">
        <v>55</v>
      </c>
      <c r="B35" s="42">
        <v>0</v>
      </c>
      <c r="C35" s="58">
        <v>0</v>
      </c>
      <c r="D35" s="42">
        <v>0</v>
      </c>
      <c r="E35" s="42">
        <v>0</v>
      </c>
      <c r="F35" s="42">
        <v>0</v>
      </c>
      <c r="G35" s="31">
        <v>6</v>
      </c>
      <c r="H35" s="32">
        <v>75.460000000000008</v>
      </c>
      <c r="I35" s="31">
        <v>86</v>
      </c>
      <c r="J35" s="31">
        <v>145</v>
      </c>
      <c r="K35" s="31">
        <v>231</v>
      </c>
      <c r="L35" s="33">
        <v>443</v>
      </c>
      <c r="M35" s="34">
        <v>52362.102759999972</v>
      </c>
      <c r="N35" s="33">
        <v>9298</v>
      </c>
      <c r="O35" s="33">
        <v>6745</v>
      </c>
      <c r="P35" s="33">
        <v>16043</v>
      </c>
      <c r="Q35" s="44">
        <f t="shared" si="0"/>
        <v>449</v>
      </c>
      <c r="R35" s="45">
        <f t="shared" si="1"/>
        <v>52437.562759999972</v>
      </c>
      <c r="S35" s="44">
        <f t="shared" si="2"/>
        <v>9384</v>
      </c>
      <c r="T35" s="44">
        <f t="shared" si="3"/>
        <v>6890</v>
      </c>
      <c r="U35" s="46">
        <f t="shared" si="4"/>
        <v>16274</v>
      </c>
    </row>
    <row r="36" spans="1:21" x14ac:dyDescent="0.55000000000000004">
      <c r="A36" s="22" t="s">
        <v>20</v>
      </c>
      <c r="B36" s="42">
        <v>4</v>
      </c>
      <c r="C36" s="58">
        <v>651</v>
      </c>
      <c r="D36" s="42">
        <v>113</v>
      </c>
      <c r="E36" s="42">
        <v>95</v>
      </c>
      <c r="F36" s="42">
        <v>0</v>
      </c>
      <c r="G36" s="31">
        <v>24</v>
      </c>
      <c r="H36" s="32">
        <v>514.35479800000007</v>
      </c>
      <c r="I36" s="31">
        <v>230</v>
      </c>
      <c r="J36" s="31">
        <v>286</v>
      </c>
      <c r="K36" s="31">
        <v>516</v>
      </c>
      <c r="L36" s="33">
        <v>946</v>
      </c>
      <c r="M36" s="34">
        <v>264253.20243690006</v>
      </c>
      <c r="N36" s="33">
        <v>59550</v>
      </c>
      <c r="O36" s="33">
        <v>46206</v>
      </c>
      <c r="P36" s="33">
        <v>105756</v>
      </c>
      <c r="Q36" s="44">
        <f t="shared" si="0"/>
        <v>974</v>
      </c>
      <c r="R36" s="45">
        <f t="shared" si="1"/>
        <v>265418.55723490007</v>
      </c>
      <c r="S36" s="44">
        <f t="shared" si="2"/>
        <v>59893</v>
      </c>
      <c r="T36" s="44">
        <f t="shared" si="3"/>
        <v>46587</v>
      </c>
      <c r="U36" s="46">
        <f t="shared" si="4"/>
        <v>106272</v>
      </c>
    </row>
    <row r="37" spans="1:21" x14ac:dyDescent="0.55000000000000004">
      <c r="A37" s="22" t="s">
        <v>56</v>
      </c>
      <c r="B37" s="42">
        <v>0</v>
      </c>
      <c r="C37" s="58">
        <v>0</v>
      </c>
      <c r="D37" s="42">
        <v>0</v>
      </c>
      <c r="E37" s="42">
        <v>0</v>
      </c>
      <c r="F37" s="42">
        <v>0</v>
      </c>
      <c r="G37" s="31">
        <v>4</v>
      </c>
      <c r="H37" s="32">
        <v>46.18</v>
      </c>
      <c r="I37" s="31">
        <v>27</v>
      </c>
      <c r="J37" s="31">
        <v>117</v>
      </c>
      <c r="K37" s="31">
        <v>144</v>
      </c>
      <c r="L37" s="33">
        <v>162</v>
      </c>
      <c r="M37" s="34">
        <v>9201.4890349999987</v>
      </c>
      <c r="N37" s="33">
        <v>3634</v>
      </c>
      <c r="O37" s="33">
        <v>2593</v>
      </c>
      <c r="P37" s="33">
        <v>6227</v>
      </c>
      <c r="Q37" s="44">
        <f t="shared" si="0"/>
        <v>166</v>
      </c>
      <c r="R37" s="45">
        <f t="shared" si="1"/>
        <v>9247.669034999999</v>
      </c>
      <c r="S37" s="44">
        <f t="shared" si="2"/>
        <v>3661</v>
      </c>
      <c r="T37" s="44">
        <f t="shared" si="3"/>
        <v>2710</v>
      </c>
      <c r="U37" s="46">
        <f t="shared" si="4"/>
        <v>6371</v>
      </c>
    </row>
    <row r="38" spans="1:21" x14ac:dyDescent="0.55000000000000004">
      <c r="A38" s="22" t="s">
        <v>57</v>
      </c>
      <c r="B38" s="42">
        <v>0</v>
      </c>
      <c r="C38" s="58">
        <v>0</v>
      </c>
      <c r="D38" s="42">
        <v>0</v>
      </c>
      <c r="E38" s="42">
        <v>0</v>
      </c>
      <c r="F38" s="42">
        <v>0</v>
      </c>
      <c r="G38" s="31">
        <v>63</v>
      </c>
      <c r="H38" s="32">
        <v>1333.6677970000001</v>
      </c>
      <c r="I38" s="31">
        <v>938</v>
      </c>
      <c r="J38" s="31">
        <v>988</v>
      </c>
      <c r="K38" s="31">
        <v>1926</v>
      </c>
      <c r="L38" s="33">
        <v>1870</v>
      </c>
      <c r="M38" s="34">
        <v>503715.24948312988</v>
      </c>
      <c r="N38" s="33">
        <v>106332</v>
      </c>
      <c r="O38" s="33">
        <v>112390</v>
      </c>
      <c r="P38" s="33">
        <v>218722</v>
      </c>
      <c r="Q38" s="44">
        <f t="shared" si="0"/>
        <v>1933</v>
      </c>
      <c r="R38" s="45">
        <f t="shared" si="1"/>
        <v>505048.91728012986</v>
      </c>
      <c r="S38" s="44">
        <f t="shared" si="2"/>
        <v>107270</v>
      </c>
      <c r="T38" s="44">
        <f t="shared" si="3"/>
        <v>113378</v>
      </c>
      <c r="U38" s="46">
        <f t="shared" si="4"/>
        <v>220648</v>
      </c>
    </row>
    <row r="39" spans="1:21" x14ac:dyDescent="0.55000000000000004">
      <c r="A39" s="22" t="s">
        <v>58</v>
      </c>
      <c r="B39" s="42">
        <v>0</v>
      </c>
      <c r="C39" s="58">
        <v>0</v>
      </c>
      <c r="D39" s="42">
        <v>0</v>
      </c>
      <c r="E39" s="42">
        <v>0</v>
      </c>
      <c r="F39" s="42">
        <v>0</v>
      </c>
      <c r="G39" s="31">
        <v>7</v>
      </c>
      <c r="H39" s="32">
        <v>44.421999999999997</v>
      </c>
      <c r="I39" s="31">
        <v>33</v>
      </c>
      <c r="J39" s="31">
        <v>62</v>
      </c>
      <c r="K39" s="31">
        <v>95</v>
      </c>
      <c r="L39" s="33">
        <v>215</v>
      </c>
      <c r="M39" s="34">
        <v>5535.7504620800009</v>
      </c>
      <c r="N39" s="33">
        <v>2128</v>
      </c>
      <c r="O39" s="33">
        <v>1075</v>
      </c>
      <c r="P39" s="33">
        <v>3203</v>
      </c>
      <c r="Q39" s="44">
        <f t="shared" ref="Q39:Q70" si="5">B39+G39+L39</f>
        <v>222</v>
      </c>
      <c r="R39" s="45">
        <f t="shared" ref="R39:R70" si="6">C39+H39+M39</f>
        <v>5580.1724620800005</v>
      </c>
      <c r="S39" s="44">
        <f t="shared" ref="S39:S70" si="7">D39+I39+N39</f>
        <v>2161</v>
      </c>
      <c r="T39" s="44">
        <f t="shared" si="3"/>
        <v>1137</v>
      </c>
      <c r="U39" s="46">
        <f t="shared" ref="U39:U70" si="8">F39+K39+P39</f>
        <v>3298</v>
      </c>
    </row>
    <row r="40" spans="1:21" x14ac:dyDescent="0.55000000000000004">
      <c r="A40" s="22" t="s">
        <v>59</v>
      </c>
      <c r="B40" s="42">
        <v>0</v>
      </c>
      <c r="C40" s="58">
        <v>0</v>
      </c>
      <c r="D40" s="42">
        <v>0</v>
      </c>
      <c r="E40" s="42">
        <v>0</v>
      </c>
      <c r="F40" s="42">
        <v>0</v>
      </c>
      <c r="G40" s="31">
        <v>2</v>
      </c>
      <c r="H40" s="32">
        <v>15.9</v>
      </c>
      <c r="I40" s="31">
        <v>5</v>
      </c>
      <c r="J40" s="31">
        <v>11</v>
      </c>
      <c r="K40" s="31">
        <v>16</v>
      </c>
      <c r="L40" s="33">
        <v>270</v>
      </c>
      <c r="M40" s="34">
        <v>5645.6352560000014</v>
      </c>
      <c r="N40" s="33">
        <v>3348</v>
      </c>
      <c r="O40" s="33">
        <v>1264</v>
      </c>
      <c r="P40" s="33">
        <v>4612</v>
      </c>
      <c r="Q40" s="44">
        <f t="shared" si="5"/>
        <v>272</v>
      </c>
      <c r="R40" s="45">
        <f t="shared" si="6"/>
        <v>5661.535256000001</v>
      </c>
      <c r="S40" s="44">
        <f t="shared" si="7"/>
        <v>3353</v>
      </c>
      <c r="T40" s="44">
        <f t="shared" si="3"/>
        <v>1275</v>
      </c>
      <c r="U40" s="46">
        <f t="shared" si="8"/>
        <v>4628</v>
      </c>
    </row>
    <row r="41" spans="1:21" x14ac:dyDescent="0.55000000000000004">
      <c r="A41" s="22" t="s">
        <v>60</v>
      </c>
      <c r="B41" s="42">
        <v>0</v>
      </c>
      <c r="C41" s="58">
        <v>0</v>
      </c>
      <c r="D41" s="42">
        <v>0</v>
      </c>
      <c r="E41" s="42">
        <v>0</v>
      </c>
      <c r="F41" s="42">
        <v>0</v>
      </c>
      <c r="G41" s="31">
        <v>8</v>
      </c>
      <c r="H41" s="32">
        <v>37.898500000000006</v>
      </c>
      <c r="I41" s="31">
        <v>20</v>
      </c>
      <c r="J41" s="31">
        <v>74</v>
      </c>
      <c r="K41" s="31">
        <v>94</v>
      </c>
      <c r="L41" s="33">
        <v>367</v>
      </c>
      <c r="M41" s="34">
        <v>7923.1431070000062</v>
      </c>
      <c r="N41" s="33">
        <v>3444</v>
      </c>
      <c r="O41" s="33">
        <v>1609</v>
      </c>
      <c r="P41" s="33">
        <v>5053</v>
      </c>
      <c r="Q41" s="44">
        <f t="shared" si="5"/>
        <v>375</v>
      </c>
      <c r="R41" s="45">
        <f t="shared" si="6"/>
        <v>7961.0416070000065</v>
      </c>
      <c r="S41" s="44">
        <f t="shared" si="7"/>
        <v>3464</v>
      </c>
      <c r="T41" s="44">
        <f t="shared" si="3"/>
        <v>1683</v>
      </c>
      <c r="U41" s="46">
        <f t="shared" si="8"/>
        <v>5147</v>
      </c>
    </row>
    <row r="42" spans="1:21" x14ac:dyDescent="0.55000000000000004">
      <c r="A42" s="22" t="s">
        <v>61</v>
      </c>
      <c r="B42" s="42">
        <v>0</v>
      </c>
      <c r="C42" s="58">
        <v>0</v>
      </c>
      <c r="D42" s="42">
        <v>0</v>
      </c>
      <c r="E42" s="42">
        <v>0</v>
      </c>
      <c r="F42" s="42">
        <v>0</v>
      </c>
      <c r="G42" s="31">
        <v>25</v>
      </c>
      <c r="H42" s="32">
        <v>138.16300000000001</v>
      </c>
      <c r="I42" s="31">
        <v>118</v>
      </c>
      <c r="J42" s="31">
        <v>126</v>
      </c>
      <c r="K42" s="31">
        <v>244</v>
      </c>
      <c r="L42" s="33">
        <v>326</v>
      </c>
      <c r="M42" s="34">
        <v>19178.045343000016</v>
      </c>
      <c r="N42" s="33">
        <v>3622</v>
      </c>
      <c r="O42" s="33">
        <v>3269</v>
      </c>
      <c r="P42" s="33">
        <v>6891</v>
      </c>
      <c r="Q42" s="44">
        <f t="shared" si="5"/>
        <v>351</v>
      </c>
      <c r="R42" s="45">
        <f t="shared" si="6"/>
        <v>19316.208343000017</v>
      </c>
      <c r="S42" s="44">
        <f t="shared" si="7"/>
        <v>3740</v>
      </c>
      <c r="T42" s="44">
        <f t="shared" si="3"/>
        <v>3395</v>
      </c>
      <c r="U42" s="46">
        <f t="shared" si="8"/>
        <v>7135</v>
      </c>
    </row>
    <row r="43" spans="1:21" x14ac:dyDescent="0.55000000000000004">
      <c r="A43" s="22" t="s">
        <v>62</v>
      </c>
      <c r="B43" s="42">
        <v>1</v>
      </c>
      <c r="C43" s="58">
        <v>226.5</v>
      </c>
      <c r="D43" s="42">
        <v>70</v>
      </c>
      <c r="E43" s="42">
        <v>3</v>
      </c>
      <c r="F43" s="42">
        <v>54</v>
      </c>
      <c r="G43" s="31">
        <v>26</v>
      </c>
      <c r="H43" s="32">
        <v>157.68299999999999</v>
      </c>
      <c r="I43" s="31">
        <v>132</v>
      </c>
      <c r="J43" s="31">
        <v>138</v>
      </c>
      <c r="K43" s="31">
        <v>270</v>
      </c>
      <c r="L43" s="33">
        <v>421</v>
      </c>
      <c r="M43" s="34">
        <v>23917.398227489986</v>
      </c>
      <c r="N43" s="33">
        <v>6415</v>
      </c>
      <c r="O43" s="33">
        <v>6011</v>
      </c>
      <c r="P43" s="33">
        <v>12426</v>
      </c>
      <c r="Q43" s="44">
        <f t="shared" si="5"/>
        <v>448</v>
      </c>
      <c r="R43" s="45">
        <f t="shared" si="6"/>
        <v>24301.581227489987</v>
      </c>
      <c r="S43" s="44">
        <f t="shared" si="7"/>
        <v>6617</v>
      </c>
      <c r="T43" s="44">
        <f t="shared" si="3"/>
        <v>6152</v>
      </c>
      <c r="U43" s="46">
        <f t="shared" si="8"/>
        <v>12750</v>
      </c>
    </row>
    <row r="44" spans="1:21" x14ac:dyDescent="0.55000000000000004">
      <c r="A44" s="22" t="s">
        <v>63</v>
      </c>
      <c r="B44" s="42">
        <v>0</v>
      </c>
      <c r="C44" s="58">
        <v>0</v>
      </c>
      <c r="D44" s="42">
        <v>0</v>
      </c>
      <c r="E44" s="42">
        <v>0</v>
      </c>
      <c r="F44" s="42">
        <v>0</v>
      </c>
      <c r="G44" s="31">
        <v>10</v>
      </c>
      <c r="H44" s="32">
        <v>82.673872000000017</v>
      </c>
      <c r="I44" s="31">
        <v>130</v>
      </c>
      <c r="J44" s="31">
        <v>194</v>
      </c>
      <c r="K44" s="31">
        <v>324</v>
      </c>
      <c r="L44" s="33">
        <v>525</v>
      </c>
      <c r="M44" s="34">
        <v>69660.880863019964</v>
      </c>
      <c r="N44" s="33">
        <v>15128</v>
      </c>
      <c r="O44" s="33">
        <v>9777</v>
      </c>
      <c r="P44" s="33">
        <v>24905</v>
      </c>
      <c r="Q44" s="44">
        <f t="shared" si="5"/>
        <v>535</v>
      </c>
      <c r="R44" s="45">
        <f t="shared" si="6"/>
        <v>69743.554735019963</v>
      </c>
      <c r="S44" s="44">
        <f t="shared" si="7"/>
        <v>15258</v>
      </c>
      <c r="T44" s="44">
        <f t="shared" si="3"/>
        <v>9971</v>
      </c>
      <c r="U44" s="46">
        <f t="shared" si="8"/>
        <v>25229</v>
      </c>
    </row>
    <row r="45" spans="1:21" x14ac:dyDescent="0.55000000000000004">
      <c r="A45" s="23" t="s">
        <v>21</v>
      </c>
      <c r="B45" s="42">
        <v>2</v>
      </c>
      <c r="C45" s="58">
        <v>100</v>
      </c>
      <c r="D45" s="42">
        <v>50</v>
      </c>
      <c r="E45" s="42">
        <v>10</v>
      </c>
      <c r="F45" s="42">
        <v>46</v>
      </c>
      <c r="G45" s="31">
        <v>23</v>
      </c>
      <c r="H45" s="32">
        <v>127.85407499999998</v>
      </c>
      <c r="I45" s="31">
        <v>91</v>
      </c>
      <c r="J45" s="31">
        <v>32</v>
      </c>
      <c r="K45" s="31">
        <v>123</v>
      </c>
      <c r="L45" s="33">
        <v>541</v>
      </c>
      <c r="M45" s="34">
        <v>41111.656576706984</v>
      </c>
      <c r="N45" s="33">
        <v>12152</v>
      </c>
      <c r="O45" s="33">
        <v>4977</v>
      </c>
      <c r="P45" s="33">
        <v>17129</v>
      </c>
      <c r="Q45" s="44">
        <f t="shared" si="5"/>
        <v>566</v>
      </c>
      <c r="R45" s="45">
        <f t="shared" si="6"/>
        <v>41339.510651706987</v>
      </c>
      <c r="S45" s="44">
        <f t="shared" si="7"/>
        <v>12293</v>
      </c>
      <c r="T45" s="44">
        <f t="shared" si="3"/>
        <v>5019</v>
      </c>
      <c r="U45" s="46">
        <f t="shared" si="8"/>
        <v>17298</v>
      </c>
    </row>
    <row r="46" spans="1:21" x14ac:dyDescent="0.55000000000000004">
      <c r="A46" s="24" t="s">
        <v>22</v>
      </c>
      <c r="B46" s="42">
        <v>0</v>
      </c>
      <c r="C46" s="58">
        <v>0</v>
      </c>
      <c r="D46" s="42">
        <v>0</v>
      </c>
      <c r="E46" s="42">
        <v>0</v>
      </c>
      <c r="F46" s="42">
        <v>0</v>
      </c>
      <c r="G46" s="31">
        <v>7</v>
      </c>
      <c r="H46" s="32">
        <v>37.799999999999997</v>
      </c>
      <c r="I46" s="31">
        <v>71</v>
      </c>
      <c r="J46" s="31">
        <v>39</v>
      </c>
      <c r="K46" s="31">
        <v>110</v>
      </c>
      <c r="L46" s="33">
        <v>315</v>
      </c>
      <c r="M46" s="34">
        <v>6680.4405309999984</v>
      </c>
      <c r="N46" s="33">
        <v>4203</v>
      </c>
      <c r="O46" s="33">
        <v>2475</v>
      </c>
      <c r="P46" s="33">
        <v>6678</v>
      </c>
      <c r="Q46" s="44">
        <f t="shared" si="5"/>
        <v>322</v>
      </c>
      <c r="R46" s="45">
        <f t="shared" si="6"/>
        <v>6718.2405309999986</v>
      </c>
      <c r="S46" s="44">
        <f t="shared" si="7"/>
        <v>4274</v>
      </c>
      <c r="T46" s="44">
        <f t="shared" si="3"/>
        <v>2514</v>
      </c>
      <c r="U46" s="46">
        <f t="shared" si="8"/>
        <v>6788</v>
      </c>
    </row>
    <row r="47" spans="1:21" x14ac:dyDescent="0.55000000000000004">
      <c r="A47" s="22" t="s">
        <v>23</v>
      </c>
      <c r="B47" s="42">
        <v>1</v>
      </c>
      <c r="C47" s="58">
        <v>4.05</v>
      </c>
      <c r="D47" s="42">
        <v>16</v>
      </c>
      <c r="E47" s="42">
        <v>80</v>
      </c>
      <c r="F47" s="42">
        <v>54</v>
      </c>
      <c r="G47" s="31">
        <v>11</v>
      </c>
      <c r="H47" s="32">
        <v>60.038099000000003</v>
      </c>
      <c r="I47" s="31">
        <v>71</v>
      </c>
      <c r="J47" s="31">
        <v>67</v>
      </c>
      <c r="K47" s="31">
        <v>138</v>
      </c>
      <c r="L47" s="33">
        <v>271</v>
      </c>
      <c r="M47" s="34">
        <v>12259.806425660006</v>
      </c>
      <c r="N47" s="33">
        <v>5000</v>
      </c>
      <c r="O47" s="33">
        <v>1789</v>
      </c>
      <c r="P47" s="33">
        <v>6789</v>
      </c>
      <c r="Q47" s="44">
        <f t="shared" si="5"/>
        <v>283</v>
      </c>
      <c r="R47" s="45">
        <f t="shared" si="6"/>
        <v>12323.894524660007</v>
      </c>
      <c r="S47" s="44">
        <f t="shared" si="7"/>
        <v>5087</v>
      </c>
      <c r="T47" s="44">
        <f t="shared" si="3"/>
        <v>1936</v>
      </c>
      <c r="U47" s="46">
        <f t="shared" si="8"/>
        <v>6981</v>
      </c>
    </row>
    <row r="48" spans="1:21" x14ac:dyDescent="0.55000000000000004">
      <c r="A48" s="22" t="s">
        <v>64</v>
      </c>
      <c r="B48" s="42">
        <v>0</v>
      </c>
      <c r="C48" s="58">
        <v>0</v>
      </c>
      <c r="D48" s="42">
        <v>0</v>
      </c>
      <c r="E48" s="42">
        <v>0</v>
      </c>
      <c r="F48" s="42">
        <v>0</v>
      </c>
      <c r="G48" s="31">
        <v>11</v>
      </c>
      <c r="H48" s="32">
        <v>127.336</v>
      </c>
      <c r="I48" s="31">
        <v>93</v>
      </c>
      <c r="J48" s="31">
        <v>31</v>
      </c>
      <c r="K48" s="31">
        <v>124</v>
      </c>
      <c r="L48" s="33">
        <v>230</v>
      </c>
      <c r="M48" s="34">
        <v>11987.991544999999</v>
      </c>
      <c r="N48" s="33">
        <v>3618</v>
      </c>
      <c r="O48" s="33">
        <v>3272</v>
      </c>
      <c r="P48" s="33">
        <v>6890</v>
      </c>
      <c r="Q48" s="44">
        <f t="shared" si="5"/>
        <v>241</v>
      </c>
      <c r="R48" s="45">
        <f t="shared" si="6"/>
        <v>12115.327544999998</v>
      </c>
      <c r="S48" s="44">
        <f t="shared" si="7"/>
        <v>3711</v>
      </c>
      <c r="T48" s="44">
        <f t="shared" si="3"/>
        <v>3303</v>
      </c>
      <c r="U48" s="46">
        <f t="shared" si="8"/>
        <v>7014</v>
      </c>
    </row>
    <row r="49" spans="1:21" x14ac:dyDescent="0.55000000000000004">
      <c r="A49" s="22" t="s">
        <v>65</v>
      </c>
      <c r="B49" s="42">
        <v>0</v>
      </c>
      <c r="C49" s="58">
        <v>0</v>
      </c>
      <c r="D49" s="42">
        <v>0</v>
      </c>
      <c r="E49" s="42">
        <v>0</v>
      </c>
      <c r="F49" s="42">
        <v>0</v>
      </c>
      <c r="G49" s="31">
        <v>10</v>
      </c>
      <c r="H49" s="32">
        <v>101.07599999999999</v>
      </c>
      <c r="I49" s="31">
        <v>36</v>
      </c>
      <c r="J49" s="31">
        <v>10</v>
      </c>
      <c r="K49" s="31">
        <v>46</v>
      </c>
      <c r="L49" s="33">
        <v>128</v>
      </c>
      <c r="M49" s="34">
        <v>8084.2927539999991</v>
      </c>
      <c r="N49" s="33">
        <v>1880</v>
      </c>
      <c r="O49" s="33">
        <v>536</v>
      </c>
      <c r="P49" s="33">
        <v>2416</v>
      </c>
      <c r="Q49" s="44">
        <f t="shared" si="5"/>
        <v>138</v>
      </c>
      <c r="R49" s="45">
        <f t="shared" si="6"/>
        <v>8185.3687539999992</v>
      </c>
      <c r="S49" s="44">
        <f t="shared" si="7"/>
        <v>1916</v>
      </c>
      <c r="T49" s="44">
        <f t="shared" si="3"/>
        <v>546</v>
      </c>
      <c r="U49" s="46">
        <f t="shared" si="8"/>
        <v>2462</v>
      </c>
    </row>
    <row r="50" spans="1:21" x14ac:dyDescent="0.55000000000000004">
      <c r="A50" s="22" t="s">
        <v>66</v>
      </c>
      <c r="B50" s="42">
        <v>0</v>
      </c>
      <c r="C50" s="58">
        <v>0</v>
      </c>
      <c r="D50" s="42">
        <v>0</v>
      </c>
      <c r="E50" s="42">
        <v>0</v>
      </c>
      <c r="F50" s="42">
        <v>0</v>
      </c>
      <c r="G50" s="31">
        <v>1</v>
      </c>
      <c r="H50" s="32">
        <v>16.065999999999999</v>
      </c>
      <c r="I50" s="31">
        <v>10</v>
      </c>
      <c r="J50" s="31">
        <v>2</v>
      </c>
      <c r="K50" s="31">
        <v>12</v>
      </c>
      <c r="L50" s="33">
        <v>58</v>
      </c>
      <c r="M50" s="34">
        <v>1238.6601189999999</v>
      </c>
      <c r="N50" s="33">
        <v>589</v>
      </c>
      <c r="O50" s="33">
        <v>131</v>
      </c>
      <c r="P50" s="33">
        <v>720</v>
      </c>
      <c r="Q50" s="44">
        <f t="shared" si="5"/>
        <v>59</v>
      </c>
      <c r="R50" s="45">
        <f t="shared" si="6"/>
        <v>1254.7261189999999</v>
      </c>
      <c r="S50" s="44">
        <f t="shared" si="7"/>
        <v>599</v>
      </c>
      <c r="T50" s="44">
        <f t="shared" si="3"/>
        <v>133</v>
      </c>
      <c r="U50" s="46">
        <f t="shared" si="8"/>
        <v>732</v>
      </c>
    </row>
    <row r="51" spans="1:21" x14ac:dyDescent="0.55000000000000004">
      <c r="A51" s="22" t="s">
        <v>67</v>
      </c>
      <c r="B51" s="42">
        <v>0</v>
      </c>
      <c r="C51" s="58">
        <v>0</v>
      </c>
      <c r="D51" s="42">
        <v>0</v>
      </c>
      <c r="E51" s="42">
        <v>0</v>
      </c>
      <c r="F51" s="42">
        <v>0</v>
      </c>
      <c r="G51" s="31">
        <v>2</v>
      </c>
      <c r="H51" s="32">
        <v>36.5</v>
      </c>
      <c r="I51" s="31">
        <v>13</v>
      </c>
      <c r="J51" s="31">
        <v>0</v>
      </c>
      <c r="K51" s="31">
        <v>13</v>
      </c>
      <c r="L51" s="33">
        <v>211</v>
      </c>
      <c r="M51" s="34">
        <v>5273.5647075000015</v>
      </c>
      <c r="N51" s="33">
        <v>2457</v>
      </c>
      <c r="O51" s="33">
        <v>1590</v>
      </c>
      <c r="P51" s="33">
        <v>4047</v>
      </c>
      <c r="Q51" s="44">
        <f t="shared" si="5"/>
        <v>213</v>
      </c>
      <c r="R51" s="45">
        <f t="shared" si="6"/>
        <v>5310.0647075000015</v>
      </c>
      <c r="S51" s="44">
        <f t="shared" si="7"/>
        <v>2470</v>
      </c>
      <c r="T51" s="44">
        <f t="shared" si="3"/>
        <v>1590</v>
      </c>
      <c r="U51" s="46">
        <f t="shared" si="8"/>
        <v>4060</v>
      </c>
    </row>
    <row r="52" spans="1:21" x14ac:dyDescent="0.55000000000000004">
      <c r="A52" s="22" t="s">
        <v>68</v>
      </c>
      <c r="B52" s="42">
        <v>0</v>
      </c>
      <c r="C52" s="58">
        <v>0</v>
      </c>
      <c r="D52" s="42">
        <v>0</v>
      </c>
      <c r="E52" s="42">
        <v>0</v>
      </c>
      <c r="F52" s="42">
        <v>0</v>
      </c>
      <c r="G52" s="31">
        <v>3</v>
      </c>
      <c r="H52" s="32">
        <v>1.1499999999999999</v>
      </c>
      <c r="I52" s="31">
        <v>4</v>
      </c>
      <c r="J52" s="31">
        <v>4</v>
      </c>
      <c r="K52" s="31">
        <v>8</v>
      </c>
      <c r="L52" s="33">
        <v>173</v>
      </c>
      <c r="M52" s="34">
        <v>12344.237481000002</v>
      </c>
      <c r="N52" s="33">
        <v>4064</v>
      </c>
      <c r="O52" s="33">
        <v>2313</v>
      </c>
      <c r="P52" s="33">
        <v>6377</v>
      </c>
      <c r="Q52" s="44">
        <f t="shared" si="5"/>
        <v>176</v>
      </c>
      <c r="R52" s="45">
        <f t="shared" si="6"/>
        <v>12345.387481000002</v>
      </c>
      <c r="S52" s="44">
        <f t="shared" si="7"/>
        <v>4068</v>
      </c>
      <c r="T52" s="44">
        <f t="shared" si="3"/>
        <v>2317</v>
      </c>
      <c r="U52" s="46">
        <f t="shared" si="8"/>
        <v>6385</v>
      </c>
    </row>
    <row r="53" spans="1:21" x14ac:dyDescent="0.55000000000000004">
      <c r="A53" s="22" t="s">
        <v>24</v>
      </c>
      <c r="B53" s="42">
        <v>1</v>
      </c>
      <c r="C53" s="58">
        <v>0.25</v>
      </c>
      <c r="D53" s="42">
        <v>92</v>
      </c>
      <c r="E53" s="42">
        <v>0</v>
      </c>
      <c r="F53" s="42">
        <v>54</v>
      </c>
      <c r="G53" s="31">
        <v>18</v>
      </c>
      <c r="H53" s="32">
        <v>167.34633199999999</v>
      </c>
      <c r="I53" s="31">
        <v>219</v>
      </c>
      <c r="J53" s="31">
        <v>121</v>
      </c>
      <c r="K53" s="31">
        <v>340</v>
      </c>
      <c r="L53" s="33">
        <v>412</v>
      </c>
      <c r="M53" s="34">
        <v>17258.774077999995</v>
      </c>
      <c r="N53" s="33">
        <v>4886</v>
      </c>
      <c r="O53" s="33">
        <v>3027</v>
      </c>
      <c r="P53" s="33">
        <v>7913</v>
      </c>
      <c r="Q53" s="44">
        <f t="shared" si="5"/>
        <v>431</v>
      </c>
      <c r="R53" s="45">
        <f t="shared" si="6"/>
        <v>17426.370409999996</v>
      </c>
      <c r="S53" s="44">
        <f t="shared" si="7"/>
        <v>5197</v>
      </c>
      <c r="T53" s="44">
        <f t="shared" si="3"/>
        <v>3148</v>
      </c>
      <c r="U53" s="46">
        <f t="shared" si="8"/>
        <v>8307</v>
      </c>
    </row>
    <row r="54" spans="1:21" x14ac:dyDescent="0.55000000000000004">
      <c r="A54" s="22" t="s">
        <v>69</v>
      </c>
      <c r="B54" s="42">
        <v>0</v>
      </c>
      <c r="C54" s="58">
        <v>0</v>
      </c>
      <c r="D54" s="42">
        <v>0</v>
      </c>
      <c r="E54" s="42">
        <v>0</v>
      </c>
      <c r="F54" s="42">
        <v>0</v>
      </c>
      <c r="G54" s="31">
        <v>9</v>
      </c>
      <c r="H54" s="32">
        <v>16.669999999999998</v>
      </c>
      <c r="I54" s="31">
        <v>43</v>
      </c>
      <c r="J54" s="31">
        <v>4</v>
      </c>
      <c r="K54" s="31">
        <v>47</v>
      </c>
      <c r="L54" s="33">
        <v>220</v>
      </c>
      <c r="M54" s="34">
        <v>4746.709049000001</v>
      </c>
      <c r="N54" s="33">
        <v>3354</v>
      </c>
      <c r="O54" s="33">
        <v>3415</v>
      </c>
      <c r="P54" s="33">
        <v>6769</v>
      </c>
      <c r="Q54" s="44">
        <f t="shared" si="5"/>
        <v>229</v>
      </c>
      <c r="R54" s="45">
        <f t="shared" si="6"/>
        <v>4763.379049000001</v>
      </c>
      <c r="S54" s="44">
        <f t="shared" si="7"/>
        <v>3397</v>
      </c>
      <c r="T54" s="44">
        <f t="shared" si="3"/>
        <v>3419</v>
      </c>
      <c r="U54" s="46">
        <f t="shared" si="8"/>
        <v>6816</v>
      </c>
    </row>
    <row r="55" spans="1:21" x14ac:dyDescent="0.55000000000000004">
      <c r="A55" s="22" t="s">
        <v>70</v>
      </c>
      <c r="B55" s="42">
        <v>0</v>
      </c>
      <c r="C55" s="58">
        <v>0</v>
      </c>
      <c r="D55" s="42">
        <v>0</v>
      </c>
      <c r="E55" s="42">
        <v>0</v>
      </c>
      <c r="F55" s="42">
        <v>0</v>
      </c>
      <c r="G55" s="31">
        <v>37</v>
      </c>
      <c r="H55" s="32">
        <v>657.66698800000017</v>
      </c>
      <c r="I55" s="31">
        <v>442</v>
      </c>
      <c r="J55" s="31">
        <v>426</v>
      </c>
      <c r="K55" s="31">
        <v>868</v>
      </c>
      <c r="L55" s="33">
        <v>3095</v>
      </c>
      <c r="M55" s="34">
        <v>1658250.1001864502</v>
      </c>
      <c r="N55" s="33">
        <v>130073</v>
      </c>
      <c r="O55" s="33">
        <v>72274</v>
      </c>
      <c r="P55" s="33">
        <v>202347</v>
      </c>
      <c r="Q55" s="44">
        <f t="shared" si="5"/>
        <v>3132</v>
      </c>
      <c r="R55" s="45">
        <f t="shared" si="6"/>
        <v>1658907.7671744502</v>
      </c>
      <c r="S55" s="44">
        <f t="shared" si="7"/>
        <v>130515</v>
      </c>
      <c r="T55" s="44">
        <f t="shared" si="3"/>
        <v>72700</v>
      </c>
      <c r="U55" s="46">
        <f t="shared" si="8"/>
        <v>203215</v>
      </c>
    </row>
    <row r="56" spans="1:21" x14ac:dyDescent="0.55000000000000004">
      <c r="A56" s="22" t="s">
        <v>71</v>
      </c>
      <c r="B56" s="42">
        <v>0</v>
      </c>
      <c r="C56" s="58">
        <v>0</v>
      </c>
      <c r="D56" s="42">
        <v>0</v>
      </c>
      <c r="E56" s="42">
        <v>0</v>
      </c>
      <c r="F56" s="42">
        <v>0</v>
      </c>
      <c r="G56" s="31">
        <v>63</v>
      </c>
      <c r="H56" s="32">
        <v>1837.7452199999996</v>
      </c>
      <c r="I56" s="31">
        <v>761</v>
      </c>
      <c r="J56" s="31">
        <v>541</v>
      </c>
      <c r="K56" s="31">
        <v>1302</v>
      </c>
      <c r="L56" s="33">
        <v>1301</v>
      </c>
      <c r="M56" s="34">
        <v>151391.84771273009</v>
      </c>
      <c r="N56" s="33">
        <v>44028</v>
      </c>
      <c r="O56" s="33">
        <v>27336</v>
      </c>
      <c r="P56" s="33">
        <v>71364</v>
      </c>
      <c r="Q56" s="44">
        <f t="shared" si="5"/>
        <v>1364</v>
      </c>
      <c r="R56" s="45">
        <f t="shared" si="6"/>
        <v>153229.5929327301</v>
      </c>
      <c r="S56" s="44">
        <f t="shared" si="7"/>
        <v>44789</v>
      </c>
      <c r="T56" s="44">
        <f t="shared" si="3"/>
        <v>27877</v>
      </c>
      <c r="U56" s="46">
        <f t="shared" si="8"/>
        <v>72666</v>
      </c>
    </row>
    <row r="57" spans="1:21" x14ac:dyDescent="0.55000000000000004">
      <c r="A57" s="22" t="s">
        <v>25</v>
      </c>
      <c r="B57" s="42">
        <v>3</v>
      </c>
      <c r="C57" s="58">
        <v>1771.079</v>
      </c>
      <c r="D57" s="42">
        <v>52</v>
      </c>
      <c r="E57" s="42">
        <v>149</v>
      </c>
      <c r="F57" s="42">
        <v>201</v>
      </c>
      <c r="G57" s="31">
        <v>31</v>
      </c>
      <c r="H57" s="32">
        <v>339.67464999999993</v>
      </c>
      <c r="I57" s="31">
        <v>267</v>
      </c>
      <c r="J57" s="31">
        <v>196</v>
      </c>
      <c r="K57" s="31">
        <v>463</v>
      </c>
      <c r="L57" s="33">
        <v>633</v>
      </c>
      <c r="M57" s="34">
        <v>114758.433971401</v>
      </c>
      <c r="N57" s="33">
        <v>33133</v>
      </c>
      <c r="O57" s="33">
        <v>24605</v>
      </c>
      <c r="P57" s="33">
        <v>57738</v>
      </c>
      <c r="Q57" s="44">
        <f t="shared" si="5"/>
        <v>667</v>
      </c>
      <c r="R57" s="45">
        <f t="shared" si="6"/>
        <v>116869.187621401</v>
      </c>
      <c r="S57" s="44">
        <f t="shared" si="7"/>
        <v>33452</v>
      </c>
      <c r="T57" s="44">
        <f t="shared" si="3"/>
        <v>24950</v>
      </c>
      <c r="U57" s="46">
        <f t="shared" si="8"/>
        <v>58402</v>
      </c>
    </row>
    <row r="58" spans="1:21" x14ac:dyDescent="0.55000000000000004">
      <c r="A58" s="22" t="s">
        <v>72</v>
      </c>
      <c r="B58" s="42">
        <v>0</v>
      </c>
      <c r="C58" s="58">
        <v>0</v>
      </c>
      <c r="D58" s="42">
        <v>0</v>
      </c>
      <c r="E58" s="42">
        <v>0</v>
      </c>
      <c r="F58" s="42">
        <v>0</v>
      </c>
      <c r="G58" s="31">
        <v>10</v>
      </c>
      <c r="H58" s="32">
        <v>91.112999999999985</v>
      </c>
      <c r="I58" s="31">
        <v>75</v>
      </c>
      <c r="J58" s="31">
        <v>86</v>
      </c>
      <c r="K58" s="31">
        <v>161</v>
      </c>
      <c r="L58" s="33">
        <v>537</v>
      </c>
      <c r="M58" s="34">
        <v>69299.50398800004</v>
      </c>
      <c r="N58" s="33">
        <v>12185</v>
      </c>
      <c r="O58" s="33">
        <v>10691</v>
      </c>
      <c r="P58" s="33">
        <v>22876</v>
      </c>
      <c r="Q58" s="44">
        <f t="shared" si="5"/>
        <v>547</v>
      </c>
      <c r="R58" s="45">
        <f t="shared" si="6"/>
        <v>69390.616988000038</v>
      </c>
      <c r="S58" s="44">
        <f t="shared" si="7"/>
        <v>12260</v>
      </c>
      <c r="T58" s="44">
        <f t="shared" si="3"/>
        <v>10777</v>
      </c>
      <c r="U58" s="46">
        <f t="shared" si="8"/>
        <v>23037</v>
      </c>
    </row>
    <row r="59" spans="1:21" x14ac:dyDescent="0.55000000000000004">
      <c r="A59" s="22" t="s">
        <v>26</v>
      </c>
      <c r="B59" s="42">
        <v>2</v>
      </c>
      <c r="C59" s="58">
        <v>73.900000000000006</v>
      </c>
      <c r="D59" s="42">
        <v>43</v>
      </c>
      <c r="E59" s="42">
        <v>20</v>
      </c>
      <c r="F59" s="42">
        <v>46</v>
      </c>
      <c r="G59" s="31">
        <v>12</v>
      </c>
      <c r="H59" s="32">
        <v>120.483214</v>
      </c>
      <c r="I59" s="31">
        <v>143</v>
      </c>
      <c r="J59" s="31">
        <v>70</v>
      </c>
      <c r="K59" s="31">
        <v>213</v>
      </c>
      <c r="L59" s="33">
        <v>438</v>
      </c>
      <c r="M59" s="34">
        <v>37969.976488169981</v>
      </c>
      <c r="N59" s="33">
        <v>16653</v>
      </c>
      <c r="O59" s="33">
        <v>13104</v>
      </c>
      <c r="P59" s="33">
        <v>29757</v>
      </c>
      <c r="Q59" s="44">
        <f t="shared" si="5"/>
        <v>452</v>
      </c>
      <c r="R59" s="45">
        <f t="shared" si="6"/>
        <v>38164.359702169982</v>
      </c>
      <c r="S59" s="44">
        <f t="shared" si="7"/>
        <v>16839</v>
      </c>
      <c r="T59" s="44">
        <f t="shared" si="3"/>
        <v>13194</v>
      </c>
      <c r="U59" s="46">
        <f t="shared" si="8"/>
        <v>30016</v>
      </c>
    </row>
    <row r="60" spans="1:21" x14ac:dyDescent="0.55000000000000004">
      <c r="A60" s="22" t="s">
        <v>73</v>
      </c>
      <c r="B60" s="42">
        <v>0</v>
      </c>
      <c r="C60" s="58">
        <v>0</v>
      </c>
      <c r="D60" s="42">
        <v>0</v>
      </c>
      <c r="E60" s="42">
        <v>0</v>
      </c>
      <c r="F60" s="42">
        <v>0</v>
      </c>
      <c r="G60" s="31">
        <v>38</v>
      </c>
      <c r="H60" s="32">
        <v>284.54968199999996</v>
      </c>
      <c r="I60" s="31">
        <v>143</v>
      </c>
      <c r="J60" s="31">
        <v>43</v>
      </c>
      <c r="K60" s="31">
        <v>186</v>
      </c>
      <c r="L60" s="33">
        <v>243</v>
      </c>
      <c r="M60" s="34">
        <v>17852.109042</v>
      </c>
      <c r="N60" s="33">
        <v>3578</v>
      </c>
      <c r="O60" s="33">
        <v>951</v>
      </c>
      <c r="P60" s="33">
        <v>4529</v>
      </c>
      <c r="Q60" s="44">
        <f t="shared" si="5"/>
        <v>281</v>
      </c>
      <c r="R60" s="45">
        <f t="shared" si="6"/>
        <v>18136.658724000001</v>
      </c>
      <c r="S60" s="44">
        <f t="shared" si="7"/>
        <v>3721</v>
      </c>
      <c r="T60" s="44">
        <f t="shared" si="3"/>
        <v>994</v>
      </c>
      <c r="U60" s="46">
        <f t="shared" si="8"/>
        <v>4715</v>
      </c>
    </row>
    <row r="61" spans="1:21" x14ac:dyDescent="0.55000000000000004">
      <c r="A61" s="22" t="s">
        <v>74</v>
      </c>
      <c r="B61" s="42">
        <v>0</v>
      </c>
      <c r="C61" s="58">
        <v>0</v>
      </c>
      <c r="D61" s="42">
        <v>0</v>
      </c>
      <c r="E61" s="42">
        <v>0</v>
      </c>
      <c r="F61" s="42">
        <v>0</v>
      </c>
      <c r="G61" s="31">
        <v>32</v>
      </c>
      <c r="H61" s="32">
        <v>356.02089699999999</v>
      </c>
      <c r="I61" s="31">
        <v>163</v>
      </c>
      <c r="J61" s="31">
        <v>128</v>
      </c>
      <c r="K61" s="31">
        <v>291</v>
      </c>
      <c r="L61" s="33">
        <v>350</v>
      </c>
      <c r="M61" s="34">
        <v>14788.312634</v>
      </c>
      <c r="N61" s="33">
        <v>3370</v>
      </c>
      <c r="O61" s="33">
        <v>1443</v>
      </c>
      <c r="P61" s="33">
        <v>4813</v>
      </c>
      <c r="Q61" s="44">
        <f t="shared" si="5"/>
        <v>382</v>
      </c>
      <c r="R61" s="45">
        <f t="shared" si="6"/>
        <v>15144.333531</v>
      </c>
      <c r="S61" s="44">
        <f t="shared" si="7"/>
        <v>3533</v>
      </c>
      <c r="T61" s="44">
        <f t="shared" si="3"/>
        <v>1571</v>
      </c>
      <c r="U61" s="46">
        <f t="shared" si="8"/>
        <v>5104</v>
      </c>
    </row>
    <row r="62" spans="1:21" x14ac:dyDescent="0.55000000000000004">
      <c r="A62" s="22" t="s">
        <v>27</v>
      </c>
      <c r="B62" s="42">
        <v>1</v>
      </c>
      <c r="C62" s="58">
        <v>5</v>
      </c>
      <c r="D62" s="42">
        <v>40</v>
      </c>
      <c r="E62" s="42">
        <v>10</v>
      </c>
      <c r="F62" s="42">
        <v>54</v>
      </c>
      <c r="G62" s="31">
        <v>25</v>
      </c>
      <c r="H62" s="32">
        <v>204.522806</v>
      </c>
      <c r="I62" s="31">
        <v>166</v>
      </c>
      <c r="J62" s="31">
        <v>101</v>
      </c>
      <c r="K62" s="31">
        <v>267</v>
      </c>
      <c r="L62" s="33">
        <v>327</v>
      </c>
      <c r="M62" s="34">
        <v>15127.382099999993</v>
      </c>
      <c r="N62" s="33">
        <v>3775</v>
      </c>
      <c r="O62" s="33">
        <v>1418</v>
      </c>
      <c r="P62" s="33">
        <v>5193</v>
      </c>
      <c r="Q62" s="44">
        <f t="shared" si="5"/>
        <v>353</v>
      </c>
      <c r="R62" s="45">
        <f t="shared" si="6"/>
        <v>15336.904905999994</v>
      </c>
      <c r="S62" s="44">
        <f t="shared" si="7"/>
        <v>3981</v>
      </c>
      <c r="T62" s="44">
        <f t="shared" si="3"/>
        <v>1529</v>
      </c>
      <c r="U62" s="46">
        <f t="shared" si="8"/>
        <v>5514</v>
      </c>
    </row>
    <row r="63" spans="1:21" x14ac:dyDescent="0.55000000000000004">
      <c r="A63" s="22" t="s">
        <v>28</v>
      </c>
      <c r="B63" s="42">
        <v>1</v>
      </c>
      <c r="C63" s="58">
        <v>0</v>
      </c>
      <c r="D63" s="42">
        <v>15</v>
      </c>
      <c r="E63" s="42">
        <v>20</v>
      </c>
      <c r="F63" s="42">
        <v>54</v>
      </c>
      <c r="G63" s="31">
        <v>35</v>
      </c>
      <c r="H63" s="32">
        <v>278.59499999999991</v>
      </c>
      <c r="I63" s="31">
        <v>267</v>
      </c>
      <c r="J63" s="31">
        <v>218</v>
      </c>
      <c r="K63" s="31">
        <v>485</v>
      </c>
      <c r="L63" s="33">
        <v>1190</v>
      </c>
      <c r="M63" s="34">
        <v>96874.363747850235</v>
      </c>
      <c r="N63" s="33">
        <v>37041</v>
      </c>
      <c r="O63" s="33">
        <v>37368</v>
      </c>
      <c r="P63" s="33">
        <v>74213</v>
      </c>
      <c r="Q63" s="44">
        <f t="shared" si="5"/>
        <v>1226</v>
      </c>
      <c r="R63" s="45">
        <f t="shared" si="6"/>
        <v>97152.958747850236</v>
      </c>
      <c r="S63" s="44">
        <f t="shared" si="7"/>
        <v>37323</v>
      </c>
      <c r="T63" s="44">
        <f t="shared" si="3"/>
        <v>37606</v>
      </c>
      <c r="U63" s="46">
        <f t="shared" si="8"/>
        <v>74752</v>
      </c>
    </row>
    <row r="64" spans="1:21" x14ac:dyDescent="0.55000000000000004">
      <c r="A64" s="22" t="s">
        <v>75</v>
      </c>
      <c r="B64" s="42">
        <v>0</v>
      </c>
      <c r="C64" s="58">
        <v>0</v>
      </c>
      <c r="D64" s="42">
        <v>0</v>
      </c>
      <c r="E64" s="42">
        <v>0</v>
      </c>
      <c r="F64" s="42">
        <v>0</v>
      </c>
      <c r="G64" s="31">
        <v>1</v>
      </c>
      <c r="H64" s="32">
        <v>0.99</v>
      </c>
      <c r="I64" s="31">
        <v>10</v>
      </c>
      <c r="J64" s="31">
        <v>0</v>
      </c>
      <c r="K64" s="31">
        <v>10</v>
      </c>
      <c r="L64" s="33">
        <v>190</v>
      </c>
      <c r="M64" s="34">
        <v>5285.4508209999995</v>
      </c>
      <c r="N64" s="33">
        <v>2603</v>
      </c>
      <c r="O64" s="33">
        <v>1925</v>
      </c>
      <c r="P64" s="33">
        <v>4528</v>
      </c>
      <c r="Q64" s="44">
        <f t="shared" si="5"/>
        <v>191</v>
      </c>
      <c r="R64" s="45">
        <f t="shared" si="6"/>
        <v>5286.4408209999992</v>
      </c>
      <c r="S64" s="44">
        <f t="shared" si="7"/>
        <v>2613</v>
      </c>
      <c r="T64" s="44">
        <f t="shared" si="3"/>
        <v>1925</v>
      </c>
      <c r="U64" s="46">
        <f t="shared" si="8"/>
        <v>4538</v>
      </c>
    </row>
    <row r="65" spans="1:21" x14ac:dyDescent="0.55000000000000004">
      <c r="A65" s="22" t="s">
        <v>76</v>
      </c>
      <c r="B65" s="42">
        <v>0</v>
      </c>
      <c r="C65" s="58">
        <v>0</v>
      </c>
      <c r="D65" s="42">
        <v>0</v>
      </c>
      <c r="E65" s="42">
        <v>0</v>
      </c>
      <c r="F65" s="42">
        <v>0</v>
      </c>
      <c r="G65" s="31">
        <v>278</v>
      </c>
      <c r="H65" s="32">
        <v>9540.8125420499982</v>
      </c>
      <c r="I65" s="31">
        <v>3829</v>
      </c>
      <c r="J65" s="31">
        <v>3298</v>
      </c>
      <c r="K65" s="31">
        <v>7127</v>
      </c>
      <c r="L65" s="33">
        <v>6726</v>
      </c>
      <c r="M65" s="34">
        <v>717912.01570743369</v>
      </c>
      <c r="N65" s="33">
        <v>268654</v>
      </c>
      <c r="O65" s="33">
        <v>201740</v>
      </c>
      <c r="P65" s="33">
        <v>470394</v>
      </c>
      <c r="Q65" s="44">
        <f t="shared" si="5"/>
        <v>7004</v>
      </c>
      <c r="R65" s="45">
        <f t="shared" si="6"/>
        <v>727452.82824948372</v>
      </c>
      <c r="S65" s="44">
        <f t="shared" si="7"/>
        <v>272483</v>
      </c>
      <c r="T65" s="44">
        <f t="shared" si="3"/>
        <v>205038</v>
      </c>
      <c r="U65" s="46">
        <f t="shared" si="8"/>
        <v>477521</v>
      </c>
    </row>
    <row r="66" spans="1:21" x14ac:dyDescent="0.55000000000000004">
      <c r="A66" s="23" t="s">
        <v>77</v>
      </c>
      <c r="B66" s="42">
        <v>0</v>
      </c>
      <c r="C66" s="58">
        <v>0</v>
      </c>
      <c r="D66" s="42">
        <v>0</v>
      </c>
      <c r="E66" s="42">
        <v>0</v>
      </c>
      <c r="F66" s="42">
        <v>0</v>
      </c>
      <c r="G66" s="31">
        <v>1</v>
      </c>
      <c r="H66" s="32">
        <v>6.2</v>
      </c>
      <c r="I66" s="31">
        <v>4</v>
      </c>
      <c r="J66" s="31">
        <v>0</v>
      </c>
      <c r="K66" s="31">
        <v>4</v>
      </c>
      <c r="L66" s="33">
        <v>226</v>
      </c>
      <c r="M66" s="34">
        <v>9323.1527159999969</v>
      </c>
      <c r="N66" s="33">
        <v>6139</v>
      </c>
      <c r="O66" s="33">
        <v>3735</v>
      </c>
      <c r="P66" s="33">
        <v>9874</v>
      </c>
      <c r="Q66" s="44">
        <f t="shared" si="5"/>
        <v>227</v>
      </c>
      <c r="R66" s="45">
        <f t="shared" si="6"/>
        <v>9329.3527159999976</v>
      </c>
      <c r="S66" s="44">
        <f t="shared" si="7"/>
        <v>6143</v>
      </c>
      <c r="T66" s="44">
        <f t="shared" si="3"/>
        <v>3735</v>
      </c>
      <c r="U66" s="46">
        <f t="shared" si="8"/>
        <v>9878</v>
      </c>
    </row>
    <row r="67" spans="1:21" x14ac:dyDescent="0.55000000000000004">
      <c r="A67" s="24" t="s">
        <v>29</v>
      </c>
      <c r="B67" s="42">
        <v>1</v>
      </c>
      <c r="C67" s="58">
        <v>6.2</v>
      </c>
      <c r="D67" s="42">
        <v>130</v>
      </c>
      <c r="E67" s="42">
        <v>50</v>
      </c>
      <c r="F67" s="42">
        <v>54</v>
      </c>
      <c r="G67" s="31">
        <v>249</v>
      </c>
      <c r="H67" s="32">
        <v>3075.4361835499999</v>
      </c>
      <c r="I67" s="31">
        <v>3211</v>
      </c>
      <c r="J67" s="31">
        <v>2670</v>
      </c>
      <c r="K67" s="31">
        <v>5881</v>
      </c>
      <c r="L67" s="33">
        <v>6378</v>
      </c>
      <c r="M67" s="34">
        <v>384299.43471747759</v>
      </c>
      <c r="N67" s="33">
        <v>192973</v>
      </c>
      <c r="O67" s="33">
        <v>191188</v>
      </c>
      <c r="P67" s="33">
        <v>384161</v>
      </c>
      <c r="Q67" s="44">
        <f t="shared" si="5"/>
        <v>6628</v>
      </c>
      <c r="R67" s="45">
        <f t="shared" si="6"/>
        <v>387381.07090102759</v>
      </c>
      <c r="S67" s="44">
        <f t="shared" si="7"/>
        <v>196314</v>
      </c>
      <c r="T67" s="44">
        <f t="shared" si="3"/>
        <v>193908</v>
      </c>
      <c r="U67" s="46">
        <f t="shared" si="8"/>
        <v>390096</v>
      </c>
    </row>
    <row r="68" spans="1:21" x14ac:dyDescent="0.55000000000000004">
      <c r="A68" s="22" t="s">
        <v>78</v>
      </c>
      <c r="B68" s="42">
        <v>0</v>
      </c>
      <c r="C68" s="58">
        <v>0</v>
      </c>
      <c r="D68" s="42">
        <v>0</v>
      </c>
      <c r="E68" s="42">
        <v>0</v>
      </c>
      <c r="F68" s="42">
        <v>0</v>
      </c>
      <c r="G68" s="31">
        <v>23</v>
      </c>
      <c r="H68" s="32">
        <v>439.1979</v>
      </c>
      <c r="I68" s="31">
        <v>222</v>
      </c>
      <c r="J68" s="31">
        <v>117</v>
      </c>
      <c r="K68" s="31">
        <v>339</v>
      </c>
      <c r="L68" s="33">
        <v>452</v>
      </c>
      <c r="M68" s="34">
        <v>52236.765897340003</v>
      </c>
      <c r="N68" s="33">
        <v>6707</v>
      </c>
      <c r="O68" s="33">
        <v>3520</v>
      </c>
      <c r="P68" s="33">
        <v>10227</v>
      </c>
      <c r="Q68" s="44">
        <f t="shared" si="5"/>
        <v>475</v>
      </c>
      <c r="R68" s="45">
        <f t="shared" si="6"/>
        <v>52675.963797340002</v>
      </c>
      <c r="S68" s="44">
        <f t="shared" si="7"/>
        <v>6929</v>
      </c>
      <c r="T68" s="44">
        <f t="shared" si="3"/>
        <v>3637</v>
      </c>
      <c r="U68" s="46">
        <f t="shared" si="8"/>
        <v>10566</v>
      </c>
    </row>
    <row r="69" spans="1:21" x14ac:dyDescent="0.55000000000000004">
      <c r="A69" s="22" t="s">
        <v>30</v>
      </c>
      <c r="B69" s="42">
        <v>6</v>
      </c>
      <c r="C69" s="58">
        <v>683.92321500000003</v>
      </c>
      <c r="D69" s="42">
        <v>103</v>
      </c>
      <c r="E69" s="42">
        <v>81</v>
      </c>
      <c r="F69" s="42">
        <v>184</v>
      </c>
      <c r="G69" s="31">
        <v>66</v>
      </c>
      <c r="H69" s="32">
        <v>798.23861499999987</v>
      </c>
      <c r="I69" s="31">
        <v>619</v>
      </c>
      <c r="J69" s="31">
        <v>311</v>
      </c>
      <c r="K69" s="31">
        <v>930</v>
      </c>
      <c r="L69" s="33">
        <v>1480</v>
      </c>
      <c r="M69" s="34">
        <v>427986.11072431982</v>
      </c>
      <c r="N69" s="33">
        <v>62964</v>
      </c>
      <c r="O69" s="33">
        <v>36233</v>
      </c>
      <c r="P69" s="33">
        <v>99197</v>
      </c>
      <c r="Q69" s="44">
        <f t="shared" si="5"/>
        <v>1552</v>
      </c>
      <c r="R69" s="45">
        <f t="shared" si="6"/>
        <v>429468.27255431982</v>
      </c>
      <c r="S69" s="44">
        <f t="shared" si="7"/>
        <v>63686</v>
      </c>
      <c r="T69" s="44">
        <f t="shared" si="3"/>
        <v>36625</v>
      </c>
      <c r="U69" s="46">
        <f t="shared" si="8"/>
        <v>100311</v>
      </c>
    </row>
    <row r="70" spans="1:21" x14ac:dyDescent="0.55000000000000004">
      <c r="A70" s="22" t="s">
        <v>79</v>
      </c>
      <c r="B70" s="42">
        <v>0</v>
      </c>
      <c r="C70" s="58">
        <v>0</v>
      </c>
      <c r="D70" s="42">
        <v>0</v>
      </c>
      <c r="E70" s="42">
        <v>0</v>
      </c>
      <c r="F70" s="42">
        <v>0</v>
      </c>
      <c r="G70" s="31">
        <v>9</v>
      </c>
      <c r="H70" s="32">
        <v>101.67</v>
      </c>
      <c r="I70" s="31">
        <v>66</v>
      </c>
      <c r="J70" s="31">
        <v>27</v>
      </c>
      <c r="K70" s="31">
        <v>93</v>
      </c>
      <c r="L70" s="33">
        <v>179</v>
      </c>
      <c r="M70" s="34">
        <v>19047.660019999999</v>
      </c>
      <c r="N70" s="33">
        <v>7448</v>
      </c>
      <c r="O70" s="33">
        <v>5773</v>
      </c>
      <c r="P70" s="33">
        <v>13221</v>
      </c>
      <c r="Q70" s="44">
        <f t="shared" si="5"/>
        <v>188</v>
      </c>
      <c r="R70" s="45">
        <f t="shared" si="6"/>
        <v>19149.330019999998</v>
      </c>
      <c r="S70" s="44">
        <f t="shared" si="7"/>
        <v>7514</v>
      </c>
      <c r="T70" s="44">
        <f t="shared" si="3"/>
        <v>5800</v>
      </c>
      <c r="U70" s="46">
        <f t="shared" si="8"/>
        <v>13314</v>
      </c>
    </row>
    <row r="71" spans="1:21" x14ac:dyDescent="0.55000000000000004">
      <c r="A71" s="22" t="s">
        <v>80</v>
      </c>
      <c r="B71" s="42">
        <v>0</v>
      </c>
      <c r="C71" s="58">
        <v>0</v>
      </c>
      <c r="D71" s="42">
        <v>0</v>
      </c>
      <c r="E71" s="42">
        <v>0</v>
      </c>
      <c r="F71" s="42">
        <v>0</v>
      </c>
      <c r="G71" s="31">
        <v>8</v>
      </c>
      <c r="H71" s="32">
        <v>49.041499999999999</v>
      </c>
      <c r="I71" s="31">
        <v>69</v>
      </c>
      <c r="J71" s="31">
        <v>76</v>
      </c>
      <c r="K71" s="31">
        <v>145</v>
      </c>
      <c r="L71" s="33">
        <v>367</v>
      </c>
      <c r="M71" s="34">
        <v>15803.175449900002</v>
      </c>
      <c r="N71" s="33">
        <v>3960</v>
      </c>
      <c r="O71" s="33">
        <v>1928</v>
      </c>
      <c r="P71" s="33">
        <v>5888</v>
      </c>
      <c r="Q71" s="44">
        <f t="shared" ref="Q71:Q82" si="9">B71+G71+L71</f>
        <v>375</v>
      </c>
      <c r="R71" s="45">
        <f t="shared" ref="R71:R82" si="10">C71+H71+M71</f>
        <v>15852.216949900001</v>
      </c>
      <c r="S71" s="44">
        <f t="shared" ref="S71:S82" si="11">D71+I71+N71</f>
        <v>4029</v>
      </c>
      <c r="T71" s="44">
        <f t="shared" ref="T71:T82" si="12">E71+J71+O71</f>
        <v>2004</v>
      </c>
      <c r="U71" s="46">
        <f t="shared" ref="U71:U82" si="13">F71+K71+P71</f>
        <v>6033</v>
      </c>
    </row>
    <row r="72" spans="1:21" x14ac:dyDescent="0.55000000000000004">
      <c r="A72" s="22" t="s">
        <v>81</v>
      </c>
      <c r="B72" s="42">
        <v>0</v>
      </c>
      <c r="C72" s="58">
        <v>0</v>
      </c>
      <c r="D72" s="42">
        <v>0</v>
      </c>
      <c r="E72" s="42">
        <v>0</v>
      </c>
      <c r="F72" s="42">
        <v>0</v>
      </c>
      <c r="G72" s="31">
        <v>11</v>
      </c>
      <c r="H72" s="32">
        <v>131.59161193</v>
      </c>
      <c r="I72" s="31">
        <v>61</v>
      </c>
      <c r="J72" s="31">
        <v>43</v>
      </c>
      <c r="K72" s="31">
        <v>104</v>
      </c>
      <c r="L72" s="33">
        <v>717</v>
      </c>
      <c r="M72" s="34">
        <v>54219.695853999983</v>
      </c>
      <c r="N72" s="33">
        <v>11800</v>
      </c>
      <c r="O72" s="33">
        <v>7848</v>
      </c>
      <c r="P72" s="33">
        <v>19648</v>
      </c>
      <c r="Q72" s="44">
        <f t="shared" si="9"/>
        <v>728</v>
      </c>
      <c r="R72" s="45">
        <f t="shared" si="10"/>
        <v>54351.287465929985</v>
      </c>
      <c r="S72" s="44">
        <f t="shared" si="11"/>
        <v>11861</v>
      </c>
      <c r="T72" s="44">
        <f t="shared" si="12"/>
        <v>7891</v>
      </c>
      <c r="U72" s="46">
        <f t="shared" si="13"/>
        <v>19752</v>
      </c>
    </row>
    <row r="73" spans="1:21" x14ac:dyDescent="0.55000000000000004">
      <c r="A73" s="22" t="s">
        <v>82</v>
      </c>
      <c r="B73" s="42">
        <v>0</v>
      </c>
      <c r="C73" s="58">
        <v>0</v>
      </c>
      <c r="D73" s="42">
        <v>0</v>
      </c>
      <c r="E73" s="42">
        <v>0</v>
      </c>
      <c r="F73" s="42">
        <v>0</v>
      </c>
      <c r="G73" s="31">
        <v>13</v>
      </c>
      <c r="H73" s="32">
        <v>60.876999999999995</v>
      </c>
      <c r="I73" s="31">
        <v>80</v>
      </c>
      <c r="J73" s="31">
        <v>46</v>
      </c>
      <c r="K73" s="31">
        <v>126</v>
      </c>
      <c r="L73" s="33">
        <v>1110</v>
      </c>
      <c r="M73" s="34">
        <v>77545.51790474994</v>
      </c>
      <c r="N73" s="33">
        <v>25069</v>
      </c>
      <c r="O73" s="33">
        <v>16201</v>
      </c>
      <c r="P73" s="33">
        <v>41270</v>
      </c>
      <c r="Q73" s="44">
        <f t="shared" si="9"/>
        <v>1123</v>
      </c>
      <c r="R73" s="45">
        <f t="shared" si="10"/>
        <v>77606.394904749934</v>
      </c>
      <c r="S73" s="44">
        <f t="shared" si="11"/>
        <v>25149</v>
      </c>
      <c r="T73" s="44">
        <f t="shared" si="12"/>
        <v>16247</v>
      </c>
      <c r="U73" s="46">
        <f t="shared" si="13"/>
        <v>41396</v>
      </c>
    </row>
    <row r="74" spans="1:21" x14ac:dyDescent="0.55000000000000004">
      <c r="A74" s="22" t="s">
        <v>83</v>
      </c>
      <c r="B74" s="42">
        <v>0</v>
      </c>
      <c r="C74" s="58">
        <v>0</v>
      </c>
      <c r="D74" s="42">
        <v>0</v>
      </c>
      <c r="E74" s="42">
        <v>0</v>
      </c>
      <c r="F74" s="42">
        <v>0</v>
      </c>
      <c r="G74" s="31">
        <v>4</v>
      </c>
      <c r="H74" s="32">
        <v>8.4827999999999992</v>
      </c>
      <c r="I74" s="31">
        <v>24</v>
      </c>
      <c r="J74" s="31">
        <v>0</v>
      </c>
      <c r="K74" s="31">
        <v>24</v>
      </c>
      <c r="L74" s="33">
        <v>369</v>
      </c>
      <c r="M74" s="34">
        <v>22886.778464059989</v>
      </c>
      <c r="N74" s="33">
        <v>9668</v>
      </c>
      <c r="O74" s="33">
        <v>5863</v>
      </c>
      <c r="P74" s="33">
        <v>15531</v>
      </c>
      <c r="Q74" s="44">
        <f t="shared" si="9"/>
        <v>373</v>
      </c>
      <c r="R74" s="45">
        <f t="shared" si="10"/>
        <v>22895.261264059991</v>
      </c>
      <c r="S74" s="44">
        <f t="shared" si="11"/>
        <v>9692</v>
      </c>
      <c r="T74" s="44">
        <f t="shared" si="12"/>
        <v>5863</v>
      </c>
      <c r="U74" s="46">
        <f t="shared" si="13"/>
        <v>15555</v>
      </c>
    </row>
    <row r="75" spans="1:21" x14ac:dyDescent="0.55000000000000004">
      <c r="A75" s="22" t="s">
        <v>84</v>
      </c>
      <c r="B75" s="42">
        <v>0</v>
      </c>
      <c r="C75" s="58">
        <v>0</v>
      </c>
      <c r="D75" s="42">
        <v>0</v>
      </c>
      <c r="E75" s="42">
        <v>0</v>
      </c>
      <c r="F75" s="42">
        <v>0</v>
      </c>
      <c r="G75" s="31">
        <v>13</v>
      </c>
      <c r="H75" s="32">
        <v>110.40000000000002</v>
      </c>
      <c r="I75" s="31">
        <v>64</v>
      </c>
      <c r="J75" s="31">
        <v>111</v>
      </c>
      <c r="K75" s="31">
        <v>175</v>
      </c>
      <c r="L75" s="33">
        <v>216</v>
      </c>
      <c r="M75" s="34">
        <v>16068.615272000008</v>
      </c>
      <c r="N75" s="33">
        <v>3317</v>
      </c>
      <c r="O75" s="33">
        <v>1630</v>
      </c>
      <c r="P75" s="33">
        <v>4947</v>
      </c>
      <c r="Q75" s="44">
        <f t="shared" si="9"/>
        <v>229</v>
      </c>
      <c r="R75" s="45">
        <f t="shared" si="10"/>
        <v>16179.015272000008</v>
      </c>
      <c r="S75" s="44">
        <f t="shared" si="11"/>
        <v>3381</v>
      </c>
      <c r="T75" s="44">
        <f t="shared" si="12"/>
        <v>1741</v>
      </c>
      <c r="U75" s="46">
        <f t="shared" si="13"/>
        <v>5122</v>
      </c>
    </row>
    <row r="76" spans="1:21" x14ac:dyDescent="0.55000000000000004">
      <c r="A76" s="22" t="s">
        <v>85</v>
      </c>
      <c r="B76" s="42">
        <v>0</v>
      </c>
      <c r="C76" s="58">
        <v>0</v>
      </c>
      <c r="D76" s="42">
        <v>0</v>
      </c>
      <c r="E76" s="42">
        <v>0</v>
      </c>
      <c r="F76" s="42">
        <v>0</v>
      </c>
      <c r="G76" s="31">
        <v>10</v>
      </c>
      <c r="H76" s="32">
        <v>58.019999999999996</v>
      </c>
      <c r="I76" s="31">
        <v>97</v>
      </c>
      <c r="J76" s="31">
        <v>6</v>
      </c>
      <c r="K76" s="31">
        <v>103</v>
      </c>
      <c r="L76" s="33">
        <v>112</v>
      </c>
      <c r="M76" s="34">
        <v>13363.976383629994</v>
      </c>
      <c r="N76" s="33">
        <v>3098</v>
      </c>
      <c r="O76" s="33">
        <v>1943</v>
      </c>
      <c r="P76" s="33">
        <v>5041</v>
      </c>
      <c r="Q76" s="44">
        <f t="shared" si="9"/>
        <v>122</v>
      </c>
      <c r="R76" s="45">
        <f t="shared" si="10"/>
        <v>13421.996383629994</v>
      </c>
      <c r="S76" s="44">
        <f t="shared" si="11"/>
        <v>3195</v>
      </c>
      <c r="T76" s="44">
        <f t="shared" si="12"/>
        <v>1949</v>
      </c>
      <c r="U76" s="46">
        <f t="shared" si="13"/>
        <v>5144</v>
      </c>
    </row>
    <row r="77" spans="1:21" x14ac:dyDescent="0.55000000000000004">
      <c r="A77" s="22" t="s">
        <v>86</v>
      </c>
      <c r="B77" s="42">
        <v>0</v>
      </c>
      <c r="C77" s="58">
        <v>0</v>
      </c>
      <c r="D77" s="42">
        <v>0</v>
      </c>
      <c r="E77" s="42">
        <v>0</v>
      </c>
      <c r="F77" s="42">
        <v>0</v>
      </c>
      <c r="G77" s="31">
        <v>16</v>
      </c>
      <c r="H77" s="32">
        <v>148.0994</v>
      </c>
      <c r="I77" s="31">
        <v>115</v>
      </c>
      <c r="J77" s="31">
        <v>119</v>
      </c>
      <c r="K77" s="31">
        <v>234</v>
      </c>
      <c r="L77" s="33">
        <v>308</v>
      </c>
      <c r="M77" s="34">
        <v>26209.418866999986</v>
      </c>
      <c r="N77" s="33">
        <v>5053</v>
      </c>
      <c r="O77" s="33">
        <v>2519</v>
      </c>
      <c r="P77" s="33">
        <v>7572</v>
      </c>
      <c r="Q77" s="44">
        <f t="shared" si="9"/>
        <v>324</v>
      </c>
      <c r="R77" s="45">
        <f t="shared" si="10"/>
        <v>26357.518266999985</v>
      </c>
      <c r="S77" s="44">
        <f t="shared" si="11"/>
        <v>5168</v>
      </c>
      <c r="T77" s="44">
        <f t="shared" si="12"/>
        <v>2638</v>
      </c>
      <c r="U77" s="46">
        <f t="shared" si="13"/>
        <v>7806</v>
      </c>
    </row>
    <row r="78" spans="1:21" x14ac:dyDescent="0.55000000000000004">
      <c r="A78" s="22" t="s">
        <v>87</v>
      </c>
      <c r="B78" s="42">
        <v>0</v>
      </c>
      <c r="C78" s="58">
        <v>0</v>
      </c>
      <c r="D78" s="42">
        <v>0</v>
      </c>
      <c r="E78" s="42">
        <v>0</v>
      </c>
      <c r="F78" s="42">
        <v>0</v>
      </c>
      <c r="G78" s="31">
        <v>10</v>
      </c>
      <c r="H78" s="32">
        <v>45.624999999999986</v>
      </c>
      <c r="I78" s="31">
        <v>53</v>
      </c>
      <c r="J78" s="31">
        <v>7</v>
      </c>
      <c r="K78" s="31">
        <v>60</v>
      </c>
      <c r="L78" s="33">
        <v>156</v>
      </c>
      <c r="M78" s="34">
        <v>10970.131360000003</v>
      </c>
      <c r="N78" s="33">
        <v>1557</v>
      </c>
      <c r="O78" s="33">
        <v>351</v>
      </c>
      <c r="P78" s="33">
        <v>1908</v>
      </c>
      <c r="Q78" s="44">
        <f t="shared" si="9"/>
        <v>166</v>
      </c>
      <c r="R78" s="45">
        <f t="shared" si="10"/>
        <v>11015.756360000003</v>
      </c>
      <c r="S78" s="44">
        <f t="shared" si="11"/>
        <v>1610</v>
      </c>
      <c r="T78" s="44">
        <f t="shared" si="12"/>
        <v>358</v>
      </c>
      <c r="U78" s="46">
        <f t="shared" si="13"/>
        <v>1968</v>
      </c>
    </row>
    <row r="79" spans="1:21" x14ac:dyDescent="0.55000000000000004">
      <c r="A79" s="22" t="s">
        <v>88</v>
      </c>
      <c r="B79" s="42">
        <v>0</v>
      </c>
      <c r="C79" s="58">
        <v>0</v>
      </c>
      <c r="D79" s="42">
        <v>0</v>
      </c>
      <c r="E79" s="42">
        <v>0</v>
      </c>
      <c r="F79" s="42">
        <v>0</v>
      </c>
      <c r="G79" s="31">
        <v>59</v>
      </c>
      <c r="H79" s="32">
        <v>385.63200000000012</v>
      </c>
      <c r="I79" s="31">
        <v>411</v>
      </c>
      <c r="J79" s="31">
        <v>169</v>
      </c>
      <c r="K79" s="31">
        <v>580</v>
      </c>
      <c r="L79" s="33">
        <v>722</v>
      </c>
      <c r="M79" s="34">
        <v>44405.377462480006</v>
      </c>
      <c r="N79" s="33">
        <v>12333</v>
      </c>
      <c r="O79" s="33">
        <v>5766</v>
      </c>
      <c r="P79" s="33">
        <v>18099</v>
      </c>
      <c r="Q79" s="44">
        <f t="shared" si="9"/>
        <v>781</v>
      </c>
      <c r="R79" s="45">
        <f t="shared" si="10"/>
        <v>44791.009462480004</v>
      </c>
      <c r="S79" s="44">
        <f t="shared" si="11"/>
        <v>12744</v>
      </c>
      <c r="T79" s="44">
        <f t="shared" si="12"/>
        <v>5935</v>
      </c>
      <c r="U79" s="46">
        <f t="shared" si="13"/>
        <v>18679</v>
      </c>
    </row>
    <row r="80" spans="1:21" x14ac:dyDescent="0.55000000000000004">
      <c r="A80" s="22" t="s">
        <v>89</v>
      </c>
      <c r="B80" s="42">
        <v>0</v>
      </c>
      <c r="C80" s="58">
        <v>0</v>
      </c>
      <c r="D80" s="42">
        <v>0</v>
      </c>
      <c r="E80" s="42">
        <v>0</v>
      </c>
      <c r="F80" s="42">
        <v>0</v>
      </c>
      <c r="G80" s="31">
        <v>14</v>
      </c>
      <c r="H80" s="32">
        <v>96.453999999999994</v>
      </c>
      <c r="I80" s="31">
        <v>78</v>
      </c>
      <c r="J80" s="31">
        <v>21</v>
      </c>
      <c r="K80" s="31">
        <v>99</v>
      </c>
      <c r="L80" s="33">
        <v>236</v>
      </c>
      <c r="M80" s="34">
        <v>15467.195866170001</v>
      </c>
      <c r="N80" s="33">
        <v>3821</v>
      </c>
      <c r="O80" s="33">
        <v>1953</v>
      </c>
      <c r="P80" s="33">
        <v>5774</v>
      </c>
      <c r="Q80" s="44">
        <f t="shared" si="9"/>
        <v>250</v>
      </c>
      <c r="R80" s="45">
        <f t="shared" si="10"/>
        <v>15563.649866170001</v>
      </c>
      <c r="S80" s="44">
        <f t="shared" si="11"/>
        <v>3899</v>
      </c>
      <c r="T80" s="44">
        <f t="shared" si="12"/>
        <v>1974</v>
      </c>
      <c r="U80" s="46">
        <f t="shared" si="13"/>
        <v>5873</v>
      </c>
    </row>
    <row r="81" spans="1:21" x14ac:dyDescent="0.55000000000000004">
      <c r="A81" s="22" t="s">
        <v>31</v>
      </c>
      <c r="B81" s="42">
        <v>0</v>
      </c>
      <c r="C81" s="58">
        <v>0</v>
      </c>
      <c r="D81" s="42">
        <v>0</v>
      </c>
      <c r="E81" s="42">
        <v>0</v>
      </c>
      <c r="F81" s="42">
        <v>0</v>
      </c>
      <c r="G81" s="31">
        <v>8</v>
      </c>
      <c r="H81" s="32">
        <v>39.249999999999993</v>
      </c>
      <c r="I81" s="31">
        <v>33</v>
      </c>
      <c r="J81" s="31">
        <v>6</v>
      </c>
      <c r="K81" s="31">
        <v>39</v>
      </c>
      <c r="L81" s="33">
        <v>142</v>
      </c>
      <c r="M81" s="34">
        <v>9468.8342900000007</v>
      </c>
      <c r="N81" s="33">
        <v>2291</v>
      </c>
      <c r="O81" s="33">
        <v>870</v>
      </c>
      <c r="P81" s="33">
        <v>3161</v>
      </c>
      <c r="Q81" s="44">
        <f t="shared" si="9"/>
        <v>150</v>
      </c>
      <c r="R81" s="45">
        <f t="shared" si="10"/>
        <v>9508.0842900000007</v>
      </c>
      <c r="S81" s="44">
        <f t="shared" si="11"/>
        <v>2324</v>
      </c>
      <c r="T81" s="44">
        <f t="shared" si="12"/>
        <v>876</v>
      </c>
      <c r="U81" s="46">
        <f t="shared" si="13"/>
        <v>3200</v>
      </c>
    </row>
    <row r="82" spans="1:21" x14ac:dyDescent="0.55000000000000004">
      <c r="A82" s="23" t="s">
        <v>90</v>
      </c>
      <c r="B82" s="42">
        <v>0</v>
      </c>
      <c r="C82" s="58">
        <v>0</v>
      </c>
      <c r="D82" s="42">
        <v>0</v>
      </c>
      <c r="E82" s="42">
        <v>0</v>
      </c>
      <c r="F82" s="42">
        <v>0</v>
      </c>
      <c r="G82" s="31">
        <v>19</v>
      </c>
      <c r="H82" s="32">
        <v>160.28500000000003</v>
      </c>
      <c r="I82" s="31">
        <v>127</v>
      </c>
      <c r="J82" s="31">
        <v>90</v>
      </c>
      <c r="K82" s="31">
        <v>217</v>
      </c>
      <c r="L82" s="33">
        <v>754</v>
      </c>
      <c r="M82" s="34">
        <v>60127.439311229944</v>
      </c>
      <c r="N82" s="33">
        <v>11050</v>
      </c>
      <c r="O82" s="33">
        <v>7900</v>
      </c>
      <c r="P82" s="33">
        <v>18950</v>
      </c>
      <c r="Q82" s="47">
        <f t="shared" si="9"/>
        <v>773</v>
      </c>
      <c r="R82" s="48">
        <f t="shared" si="10"/>
        <v>60287.724311229947</v>
      </c>
      <c r="S82" s="47">
        <f t="shared" si="11"/>
        <v>11177</v>
      </c>
      <c r="T82" s="47">
        <f t="shared" si="12"/>
        <v>7990</v>
      </c>
      <c r="U82" s="49">
        <f t="shared" si="13"/>
        <v>19167</v>
      </c>
    </row>
    <row r="83" spans="1:21" x14ac:dyDescent="0.55000000000000004">
      <c r="A83" s="25" t="s">
        <v>13</v>
      </c>
      <c r="B83" s="26">
        <f>SUM(B6:B82)</f>
        <v>50</v>
      </c>
      <c r="C83" s="27">
        <f t="shared" ref="C83:P83" si="14">SUM(C6:C82)</f>
        <v>12207.774214999999</v>
      </c>
      <c r="D83" s="26">
        <f t="shared" si="14"/>
        <v>8453</v>
      </c>
      <c r="E83" s="26">
        <f t="shared" si="14"/>
        <v>1201</v>
      </c>
      <c r="F83" s="26">
        <f t="shared" si="14"/>
        <v>9213</v>
      </c>
      <c r="G83" s="26">
        <f t="shared" si="14"/>
        <v>3311</v>
      </c>
      <c r="H83" s="27">
        <f t="shared" si="14"/>
        <v>47518.067793210008</v>
      </c>
      <c r="I83" s="26">
        <f t="shared" si="14"/>
        <v>35382</v>
      </c>
      <c r="J83" s="26">
        <f t="shared" si="14"/>
        <v>32786</v>
      </c>
      <c r="K83" s="26">
        <f t="shared" si="14"/>
        <v>68168</v>
      </c>
      <c r="L83" s="26">
        <f t="shared" si="14"/>
        <v>69338</v>
      </c>
      <c r="M83" s="27">
        <f t="shared" si="14"/>
        <v>8957251.1030328665</v>
      </c>
      <c r="N83" s="26">
        <f t="shared" si="14"/>
        <v>2119792</v>
      </c>
      <c r="O83" s="26">
        <f t="shared" si="14"/>
        <v>1714038</v>
      </c>
      <c r="P83" s="26">
        <f t="shared" si="14"/>
        <v>3833634</v>
      </c>
      <c r="Q83" s="28">
        <f>SUM(Q6:Q82)</f>
        <v>72699</v>
      </c>
      <c r="R83" s="29">
        <f t="shared" ref="R83:U83" si="15">SUM(R6:R82)</f>
        <v>9016976.9450410753</v>
      </c>
      <c r="S83" s="28">
        <f t="shared" si="15"/>
        <v>2163627</v>
      </c>
      <c r="T83" s="28">
        <f t="shared" si="15"/>
        <v>1748025</v>
      </c>
      <c r="U83" s="28">
        <f t="shared" si="15"/>
        <v>3911015</v>
      </c>
    </row>
    <row r="84" spans="1:21" s="8" customFormat="1" x14ac:dyDescent="0.2">
      <c r="A84" s="3"/>
      <c r="B84" s="12"/>
      <c r="C84" s="11"/>
      <c r="D84" s="12"/>
      <c r="E84" s="12"/>
      <c r="F84" s="12"/>
      <c r="G84" s="15"/>
      <c r="H84" s="14"/>
      <c r="I84" s="15"/>
      <c r="J84" s="15"/>
      <c r="K84" s="15"/>
      <c r="L84" s="12"/>
      <c r="M84" s="11"/>
      <c r="N84" s="12"/>
      <c r="O84" s="12"/>
      <c r="P84" s="12"/>
      <c r="Q84" s="7"/>
      <c r="R84" s="14"/>
      <c r="S84" s="7"/>
      <c r="T84" s="7"/>
      <c r="U84" s="7"/>
    </row>
    <row r="85" spans="1:21" s="9" customFormat="1" x14ac:dyDescent="0.55000000000000004">
      <c r="A85" s="4" t="s">
        <v>93</v>
      </c>
      <c r="B85" s="12"/>
      <c r="C85" s="11"/>
      <c r="D85" s="12"/>
      <c r="E85" s="12"/>
      <c r="F85" s="12"/>
      <c r="G85" s="16"/>
      <c r="H85" s="6"/>
      <c r="I85" s="16"/>
      <c r="J85" s="16"/>
      <c r="K85" s="16"/>
      <c r="L85" s="12"/>
      <c r="M85" s="11"/>
      <c r="N85" s="12"/>
      <c r="O85" s="12"/>
      <c r="P85" s="12"/>
      <c r="Q85" s="6"/>
      <c r="R85" s="6"/>
      <c r="S85" s="6"/>
      <c r="T85" s="6"/>
      <c r="U85" s="6"/>
    </row>
    <row r="86" spans="1:21" s="9" customFormat="1" x14ac:dyDescent="0.55000000000000004">
      <c r="A86" s="4" t="s">
        <v>91</v>
      </c>
      <c r="B86" s="12"/>
      <c r="C86" s="11"/>
      <c r="D86" s="12"/>
      <c r="E86" s="12"/>
      <c r="F86" s="12"/>
      <c r="G86" s="16"/>
      <c r="H86" s="6"/>
      <c r="I86" s="16"/>
      <c r="J86" s="16"/>
      <c r="K86" s="16"/>
      <c r="L86" s="12"/>
      <c r="M86" s="11"/>
      <c r="N86" s="12"/>
      <c r="O86" s="12"/>
      <c r="P86" s="12"/>
      <c r="Q86" s="30"/>
      <c r="R86" s="30"/>
      <c r="S86" s="30"/>
      <c r="T86" s="30"/>
      <c r="U86" s="30"/>
    </row>
    <row r="87" spans="1:21" s="9" customFormat="1" x14ac:dyDescent="0.55000000000000004">
      <c r="A87" s="4" t="s">
        <v>92</v>
      </c>
      <c r="B87" s="12"/>
      <c r="C87" s="11"/>
      <c r="D87" s="12"/>
      <c r="E87" s="12"/>
      <c r="F87" s="12"/>
      <c r="G87" s="16"/>
      <c r="H87" s="6"/>
      <c r="I87" s="16"/>
      <c r="J87" s="16"/>
      <c r="K87" s="16"/>
      <c r="L87" s="12"/>
      <c r="M87" s="11"/>
      <c r="N87" s="12"/>
      <c r="O87" s="12"/>
      <c r="P87" s="12"/>
      <c r="Q87" s="10"/>
      <c r="R87" s="41"/>
      <c r="S87" s="10"/>
      <c r="T87" s="10"/>
      <c r="U87" s="10"/>
    </row>
    <row r="88" spans="1:21" s="9" customFormat="1" x14ac:dyDescent="0.55000000000000004">
      <c r="A88" s="4" t="s">
        <v>94</v>
      </c>
      <c r="B88" s="12"/>
      <c r="C88" s="11"/>
      <c r="D88" s="12"/>
      <c r="E88" s="12"/>
      <c r="F88" s="12"/>
      <c r="G88" s="16"/>
      <c r="H88" s="6"/>
      <c r="I88" s="16"/>
      <c r="J88" s="16"/>
      <c r="K88" s="16"/>
      <c r="L88" s="12"/>
      <c r="M88" s="11"/>
      <c r="N88" s="12"/>
      <c r="O88" s="12"/>
      <c r="P88" s="12"/>
      <c r="Q88" s="10"/>
      <c r="R88" s="41"/>
      <c r="S88" s="10"/>
      <c r="T88" s="10"/>
      <c r="U88" s="10"/>
    </row>
    <row r="89" spans="1:21" x14ac:dyDescent="0.55000000000000004">
      <c r="B89" s="12"/>
      <c r="C89" s="11"/>
      <c r="D89" s="12"/>
      <c r="E89" s="12"/>
      <c r="F89" s="12"/>
    </row>
    <row r="90" spans="1:21" x14ac:dyDescent="0.55000000000000004">
      <c r="B90" s="12"/>
      <c r="C90" s="11"/>
      <c r="D90" s="12"/>
      <c r="E90" s="12"/>
      <c r="F90" s="12"/>
    </row>
    <row r="91" spans="1:21" x14ac:dyDescent="0.55000000000000004">
      <c r="B91" s="12"/>
      <c r="C91" s="11"/>
      <c r="D91" s="12"/>
      <c r="E91" s="12"/>
      <c r="F91" s="12"/>
    </row>
    <row r="92" spans="1:21" x14ac:dyDescent="0.55000000000000004">
      <c r="B92" s="12"/>
      <c r="C92" s="11"/>
      <c r="D92" s="12"/>
      <c r="E92" s="12"/>
      <c r="F92" s="12"/>
    </row>
    <row r="93" spans="1:21" x14ac:dyDescent="0.55000000000000004">
      <c r="B93" s="12"/>
      <c r="C93" s="11"/>
      <c r="D93" s="12"/>
      <c r="E93" s="12"/>
      <c r="F93" s="12"/>
    </row>
    <row r="94" spans="1:21" x14ac:dyDescent="0.55000000000000004">
      <c r="B94" s="12"/>
      <c r="C94" s="11"/>
      <c r="D94" s="12"/>
      <c r="E94" s="12"/>
      <c r="F94" s="12"/>
    </row>
    <row r="95" spans="1:21" x14ac:dyDescent="0.55000000000000004">
      <c r="B95" s="12"/>
      <c r="C95" s="11"/>
      <c r="D95" s="12"/>
      <c r="E95" s="12"/>
      <c r="F95" s="12"/>
    </row>
    <row r="96" spans="1:21" x14ac:dyDescent="0.55000000000000004">
      <c r="B96" s="12"/>
      <c r="C96" s="11"/>
      <c r="D96" s="12"/>
      <c r="E96" s="12"/>
      <c r="F96" s="12"/>
    </row>
    <row r="97" spans="2:6" x14ac:dyDescent="0.55000000000000004">
      <c r="B97" s="12"/>
      <c r="C97" s="11"/>
      <c r="D97" s="12"/>
      <c r="E97" s="12"/>
      <c r="F97" s="12"/>
    </row>
    <row r="98" spans="2:6" x14ac:dyDescent="0.55000000000000004">
      <c r="B98" s="12"/>
      <c r="C98" s="11"/>
      <c r="D98" s="12"/>
      <c r="E98" s="12"/>
      <c r="F98" s="12"/>
    </row>
    <row r="99" spans="2:6" x14ac:dyDescent="0.55000000000000004">
      <c r="B99" s="12"/>
      <c r="C99" s="11"/>
      <c r="D99" s="12"/>
      <c r="E99" s="12"/>
      <c r="F99" s="12"/>
    </row>
    <row r="100" spans="2:6" x14ac:dyDescent="0.55000000000000004">
      <c r="B100" s="12"/>
      <c r="C100" s="11"/>
      <c r="D100" s="12"/>
      <c r="E100" s="12"/>
      <c r="F100" s="12"/>
    </row>
    <row r="101" spans="2:6" x14ac:dyDescent="0.55000000000000004">
      <c r="B101" s="12"/>
      <c r="C101" s="11"/>
      <c r="D101" s="12"/>
      <c r="E101" s="12"/>
      <c r="F101" s="12"/>
    </row>
    <row r="102" spans="2:6" x14ac:dyDescent="0.55000000000000004">
      <c r="B102" s="12"/>
      <c r="C102" s="11"/>
      <c r="D102" s="12"/>
      <c r="E102" s="12"/>
      <c r="F102" s="12"/>
    </row>
    <row r="103" spans="2:6" x14ac:dyDescent="0.55000000000000004">
      <c r="B103" s="12"/>
      <c r="C103" s="11"/>
      <c r="D103" s="12"/>
      <c r="E103" s="12"/>
      <c r="F103" s="12"/>
    </row>
    <row r="104" spans="2:6" x14ac:dyDescent="0.55000000000000004">
      <c r="B104" s="12"/>
      <c r="C104" s="11"/>
      <c r="D104" s="12"/>
      <c r="E104" s="12"/>
      <c r="F104" s="12"/>
    </row>
    <row r="105" spans="2:6" x14ac:dyDescent="0.55000000000000004">
      <c r="B105" s="12"/>
      <c r="C105" s="11"/>
      <c r="D105" s="12"/>
      <c r="E105" s="12"/>
      <c r="F105" s="12"/>
    </row>
    <row r="106" spans="2:6" x14ac:dyDescent="0.55000000000000004">
      <c r="B106" s="12"/>
      <c r="C106" s="11"/>
      <c r="D106" s="12"/>
      <c r="E106" s="12"/>
      <c r="F106" s="12"/>
    </row>
    <row r="107" spans="2:6" x14ac:dyDescent="0.55000000000000004">
      <c r="B107" s="12"/>
      <c r="C107" s="11"/>
      <c r="D107" s="12"/>
      <c r="E107" s="12"/>
      <c r="F107" s="12"/>
    </row>
    <row r="108" spans="2:6" x14ac:dyDescent="0.55000000000000004">
      <c r="B108" s="12"/>
      <c r="C108" s="11"/>
      <c r="D108" s="12"/>
      <c r="E108" s="12"/>
      <c r="F108" s="12"/>
    </row>
    <row r="109" spans="2:6" x14ac:dyDescent="0.55000000000000004">
      <c r="B109" s="12"/>
      <c r="C109" s="11"/>
      <c r="D109" s="12"/>
      <c r="E109" s="12"/>
      <c r="F109" s="12"/>
    </row>
    <row r="110" spans="2:6" x14ac:dyDescent="0.55000000000000004">
      <c r="B110" s="12"/>
      <c r="C110" s="11"/>
      <c r="D110" s="12"/>
      <c r="E110" s="12"/>
      <c r="F110" s="12"/>
    </row>
    <row r="111" spans="2:6" x14ac:dyDescent="0.55000000000000004">
      <c r="B111" s="12"/>
      <c r="C111" s="11"/>
      <c r="D111" s="12"/>
      <c r="E111" s="12"/>
      <c r="F111" s="12"/>
    </row>
    <row r="112" spans="2:6" x14ac:dyDescent="0.55000000000000004">
      <c r="B112" s="12"/>
      <c r="C112" s="11"/>
      <c r="D112" s="12"/>
      <c r="E112" s="12"/>
      <c r="F112" s="12"/>
    </row>
    <row r="113" spans="2:6" x14ac:dyDescent="0.55000000000000004">
      <c r="B113" s="12"/>
      <c r="C113" s="11"/>
      <c r="D113" s="12"/>
      <c r="E113" s="12"/>
      <c r="F113" s="12"/>
    </row>
    <row r="114" spans="2:6" x14ac:dyDescent="0.55000000000000004">
      <c r="B114" s="12"/>
      <c r="C114" s="11"/>
      <c r="D114" s="12"/>
      <c r="E114" s="12"/>
      <c r="F114" s="12"/>
    </row>
    <row r="115" spans="2:6" x14ac:dyDescent="0.55000000000000004">
      <c r="B115" s="12"/>
      <c r="C115" s="11"/>
      <c r="D115" s="12"/>
      <c r="E115" s="12"/>
      <c r="F115" s="12"/>
    </row>
    <row r="116" spans="2:6" x14ac:dyDescent="0.55000000000000004">
      <c r="B116" s="12"/>
      <c r="C116" s="11"/>
      <c r="D116" s="12"/>
      <c r="E116" s="12"/>
      <c r="F116" s="12"/>
    </row>
    <row r="117" spans="2:6" x14ac:dyDescent="0.55000000000000004">
      <c r="B117" s="12"/>
      <c r="C117" s="11"/>
      <c r="D117" s="12"/>
      <c r="E117" s="12"/>
      <c r="F117" s="12"/>
    </row>
    <row r="118" spans="2:6" x14ac:dyDescent="0.55000000000000004">
      <c r="B118" s="12"/>
      <c r="C118" s="11"/>
      <c r="D118" s="12"/>
      <c r="E118" s="12"/>
      <c r="F118" s="12"/>
    </row>
    <row r="119" spans="2:6" x14ac:dyDescent="0.55000000000000004">
      <c r="B119" s="12"/>
      <c r="C119" s="11"/>
      <c r="D119" s="12"/>
      <c r="E119" s="12"/>
      <c r="F119" s="12"/>
    </row>
    <row r="120" spans="2:6" x14ac:dyDescent="0.55000000000000004">
      <c r="B120" s="12"/>
      <c r="C120" s="11"/>
      <c r="D120" s="12"/>
      <c r="E120" s="12"/>
      <c r="F120" s="12"/>
    </row>
    <row r="121" spans="2:6" x14ac:dyDescent="0.55000000000000004">
      <c r="B121" s="12"/>
      <c r="C121" s="11"/>
      <c r="D121" s="12"/>
      <c r="E121" s="12"/>
      <c r="F121" s="12"/>
    </row>
    <row r="122" spans="2:6" x14ac:dyDescent="0.55000000000000004">
      <c r="B122" s="12"/>
      <c r="C122" s="11"/>
      <c r="D122" s="12"/>
      <c r="E122" s="12"/>
      <c r="F122" s="12"/>
    </row>
    <row r="123" spans="2:6" x14ac:dyDescent="0.55000000000000004">
      <c r="B123" s="12"/>
      <c r="C123" s="11"/>
      <c r="D123" s="12"/>
      <c r="E123" s="12"/>
      <c r="F123" s="12"/>
    </row>
    <row r="124" spans="2:6" x14ac:dyDescent="0.55000000000000004">
      <c r="B124" s="12"/>
      <c r="C124" s="11"/>
      <c r="D124" s="12"/>
      <c r="E124" s="12"/>
      <c r="F124" s="12"/>
    </row>
    <row r="125" spans="2:6" x14ac:dyDescent="0.55000000000000004">
      <c r="B125" s="12"/>
      <c r="C125" s="11"/>
      <c r="D125" s="12"/>
      <c r="E125" s="12"/>
      <c r="F125" s="12"/>
    </row>
    <row r="126" spans="2:6" x14ac:dyDescent="0.55000000000000004">
      <c r="B126" s="12"/>
      <c r="C126" s="11"/>
      <c r="D126" s="12"/>
      <c r="E126" s="12"/>
      <c r="F126" s="12"/>
    </row>
    <row r="127" spans="2:6" x14ac:dyDescent="0.55000000000000004">
      <c r="B127" s="12"/>
      <c r="C127" s="11"/>
      <c r="D127" s="12"/>
      <c r="E127" s="12"/>
      <c r="F127" s="12"/>
    </row>
    <row r="128" spans="2:6" x14ac:dyDescent="0.55000000000000004">
      <c r="B128" s="12"/>
      <c r="C128" s="11"/>
      <c r="D128" s="12"/>
      <c r="E128" s="12"/>
      <c r="F128" s="12"/>
    </row>
    <row r="129" spans="2:6" x14ac:dyDescent="0.55000000000000004">
      <c r="B129" s="12"/>
      <c r="C129" s="11"/>
      <c r="D129" s="12"/>
      <c r="E129" s="12"/>
      <c r="F129" s="12"/>
    </row>
    <row r="130" spans="2:6" x14ac:dyDescent="0.55000000000000004">
      <c r="B130" s="12"/>
      <c r="C130" s="11"/>
      <c r="D130" s="12"/>
      <c r="E130" s="12"/>
      <c r="F130" s="12"/>
    </row>
    <row r="131" spans="2:6" x14ac:dyDescent="0.55000000000000004">
      <c r="B131" s="12"/>
      <c r="C131" s="11"/>
      <c r="D131" s="12"/>
      <c r="E131" s="12"/>
      <c r="F131" s="12"/>
    </row>
    <row r="132" spans="2:6" x14ac:dyDescent="0.55000000000000004">
      <c r="B132" s="12"/>
      <c r="C132" s="11"/>
      <c r="D132" s="12"/>
      <c r="E132" s="12"/>
      <c r="F132" s="12"/>
    </row>
    <row r="133" spans="2:6" x14ac:dyDescent="0.55000000000000004">
      <c r="B133" s="12"/>
      <c r="C133" s="11"/>
      <c r="D133" s="12"/>
      <c r="E133" s="12"/>
      <c r="F133" s="12"/>
    </row>
    <row r="134" spans="2:6" x14ac:dyDescent="0.55000000000000004">
      <c r="B134" s="12"/>
      <c r="C134" s="11"/>
      <c r="D134" s="12"/>
      <c r="E134" s="12"/>
      <c r="F134" s="12"/>
    </row>
    <row r="135" spans="2:6" x14ac:dyDescent="0.55000000000000004">
      <c r="B135" s="12"/>
      <c r="C135" s="11"/>
      <c r="D135" s="12"/>
      <c r="E135" s="12"/>
      <c r="F135" s="12"/>
    </row>
    <row r="136" spans="2:6" x14ac:dyDescent="0.55000000000000004">
      <c r="B136" s="12"/>
      <c r="C136" s="11"/>
      <c r="D136" s="12"/>
      <c r="E136" s="12"/>
      <c r="F136" s="12"/>
    </row>
    <row r="137" spans="2:6" x14ac:dyDescent="0.55000000000000004">
      <c r="B137" s="12"/>
      <c r="C137" s="11"/>
      <c r="D137" s="12"/>
      <c r="E137" s="12"/>
      <c r="F137" s="12"/>
    </row>
    <row r="138" spans="2:6" x14ac:dyDescent="0.55000000000000004">
      <c r="B138" s="12"/>
      <c r="C138" s="11"/>
      <c r="D138" s="12"/>
      <c r="E138" s="12"/>
      <c r="F138" s="12"/>
    </row>
    <row r="139" spans="2:6" x14ac:dyDescent="0.55000000000000004">
      <c r="B139" s="12"/>
      <c r="C139" s="11"/>
      <c r="D139" s="12"/>
      <c r="E139" s="12"/>
      <c r="F139" s="12"/>
    </row>
    <row r="140" spans="2:6" x14ac:dyDescent="0.55000000000000004">
      <c r="B140" s="12"/>
      <c r="C140" s="11"/>
      <c r="D140" s="12"/>
      <c r="E140" s="12"/>
      <c r="F140" s="12"/>
    </row>
    <row r="141" spans="2:6" x14ac:dyDescent="0.55000000000000004">
      <c r="B141" s="12"/>
      <c r="C141" s="11"/>
      <c r="D141" s="12"/>
      <c r="E141" s="12"/>
      <c r="F141" s="12"/>
    </row>
    <row r="142" spans="2:6" x14ac:dyDescent="0.55000000000000004">
      <c r="B142" s="12"/>
      <c r="C142" s="11"/>
      <c r="D142" s="12"/>
      <c r="E142" s="12"/>
      <c r="F142" s="12"/>
    </row>
    <row r="143" spans="2:6" x14ac:dyDescent="0.55000000000000004">
      <c r="B143" s="12"/>
      <c r="C143" s="11"/>
      <c r="D143" s="12"/>
      <c r="E143" s="12"/>
      <c r="F143" s="12"/>
    </row>
    <row r="144" spans="2:6" x14ac:dyDescent="0.55000000000000004">
      <c r="B144" s="12"/>
      <c r="C144" s="11"/>
      <c r="D144" s="12"/>
      <c r="E144" s="12"/>
      <c r="F144" s="12"/>
    </row>
    <row r="145" spans="2:6" x14ac:dyDescent="0.55000000000000004">
      <c r="B145" s="12"/>
      <c r="C145" s="11"/>
      <c r="D145" s="12"/>
      <c r="E145" s="12"/>
      <c r="F145" s="12"/>
    </row>
    <row r="146" spans="2:6" x14ac:dyDescent="0.55000000000000004">
      <c r="B146" s="12"/>
      <c r="C146" s="11"/>
      <c r="D146" s="12"/>
      <c r="E146" s="12"/>
      <c r="F146" s="12"/>
    </row>
    <row r="147" spans="2:6" x14ac:dyDescent="0.55000000000000004">
      <c r="B147" s="12"/>
      <c r="C147" s="11"/>
      <c r="D147" s="12"/>
      <c r="E147" s="12"/>
      <c r="F147" s="12"/>
    </row>
    <row r="148" spans="2:6" x14ac:dyDescent="0.55000000000000004">
      <c r="B148" s="12"/>
      <c r="C148" s="11"/>
      <c r="D148" s="12"/>
      <c r="E148" s="12"/>
      <c r="F148" s="12"/>
    </row>
    <row r="149" spans="2:6" x14ac:dyDescent="0.55000000000000004">
      <c r="B149" s="12"/>
      <c r="C149" s="11"/>
      <c r="D149" s="12"/>
      <c r="E149" s="12"/>
      <c r="F149" s="12"/>
    </row>
    <row r="150" spans="2:6" x14ac:dyDescent="0.55000000000000004">
      <c r="B150" s="12"/>
      <c r="C150" s="11"/>
      <c r="D150" s="12"/>
      <c r="E150" s="12"/>
      <c r="F150" s="12"/>
    </row>
    <row r="151" spans="2:6" x14ac:dyDescent="0.55000000000000004">
      <c r="B151" s="12"/>
      <c r="C151" s="11"/>
      <c r="D151" s="12"/>
      <c r="E151" s="12"/>
      <c r="F151" s="12"/>
    </row>
    <row r="152" spans="2:6" x14ac:dyDescent="0.55000000000000004">
      <c r="B152" s="12"/>
      <c r="C152" s="11"/>
      <c r="D152" s="12"/>
      <c r="E152" s="12"/>
      <c r="F152" s="12"/>
    </row>
    <row r="153" spans="2:6" x14ac:dyDescent="0.55000000000000004">
      <c r="B153" s="12"/>
      <c r="C153" s="11"/>
      <c r="D153" s="12"/>
      <c r="E153" s="12"/>
      <c r="F153" s="12"/>
    </row>
    <row r="154" spans="2:6" x14ac:dyDescent="0.55000000000000004">
      <c r="B154" s="12"/>
      <c r="C154" s="11"/>
      <c r="D154" s="12"/>
      <c r="E154" s="12"/>
      <c r="F154" s="12"/>
    </row>
    <row r="155" spans="2:6" x14ac:dyDescent="0.55000000000000004">
      <c r="B155" s="12"/>
      <c r="C155" s="11"/>
      <c r="D155" s="12"/>
      <c r="E155" s="12"/>
      <c r="F155" s="12"/>
    </row>
    <row r="156" spans="2:6" x14ac:dyDescent="0.55000000000000004">
      <c r="B156" s="12"/>
      <c r="C156" s="11"/>
      <c r="D156" s="12"/>
      <c r="E156" s="12"/>
      <c r="F156" s="12"/>
    </row>
    <row r="157" spans="2:6" x14ac:dyDescent="0.55000000000000004">
      <c r="B157" s="12"/>
      <c r="C157" s="11"/>
      <c r="D157" s="12"/>
      <c r="E157" s="12"/>
      <c r="F157" s="12"/>
    </row>
    <row r="158" spans="2:6" x14ac:dyDescent="0.55000000000000004">
      <c r="B158" s="12"/>
      <c r="C158" s="11"/>
      <c r="D158" s="12"/>
      <c r="E158" s="12"/>
      <c r="F158" s="12"/>
    </row>
    <row r="159" spans="2:6" x14ac:dyDescent="0.55000000000000004">
      <c r="B159" s="12"/>
      <c r="C159" s="11"/>
      <c r="D159" s="12"/>
      <c r="E159" s="12"/>
      <c r="F159" s="12"/>
    </row>
    <row r="160" spans="2:6" x14ac:dyDescent="0.55000000000000004">
      <c r="B160" s="12"/>
      <c r="C160" s="11"/>
      <c r="D160" s="12"/>
      <c r="E160" s="12"/>
      <c r="F160" s="12"/>
    </row>
    <row r="161" spans="2:6" x14ac:dyDescent="0.55000000000000004">
      <c r="B161" s="12"/>
      <c r="C161" s="11"/>
      <c r="D161" s="12"/>
      <c r="E161" s="12"/>
      <c r="F161" s="12"/>
    </row>
    <row r="162" spans="2:6" x14ac:dyDescent="0.55000000000000004">
      <c r="B162" s="12"/>
      <c r="C162" s="11"/>
      <c r="D162" s="12"/>
      <c r="E162" s="12"/>
      <c r="F162" s="12"/>
    </row>
    <row r="163" spans="2:6" x14ac:dyDescent="0.55000000000000004">
      <c r="B163" s="12"/>
      <c r="C163" s="11"/>
      <c r="D163" s="12"/>
      <c r="E163" s="12"/>
      <c r="F163" s="12"/>
    </row>
    <row r="164" spans="2:6" x14ac:dyDescent="0.55000000000000004">
      <c r="B164" s="12"/>
      <c r="C164" s="11"/>
      <c r="D164" s="12"/>
      <c r="E164" s="12"/>
      <c r="F164" s="12"/>
    </row>
    <row r="165" spans="2:6" x14ac:dyDescent="0.55000000000000004">
      <c r="B165" s="12"/>
      <c r="C165" s="11"/>
      <c r="D165" s="12"/>
      <c r="E165" s="12"/>
      <c r="F165" s="12"/>
    </row>
    <row r="166" spans="2:6" x14ac:dyDescent="0.55000000000000004">
      <c r="B166" s="12"/>
      <c r="C166" s="11"/>
      <c r="D166" s="12"/>
      <c r="E166" s="12"/>
      <c r="F166" s="12"/>
    </row>
    <row r="167" spans="2:6" x14ac:dyDescent="0.55000000000000004">
      <c r="B167" s="12"/>
      <c r="C167" s="11"/>
      <c r="D167" s="12"/>
      <c r="E167" s="12"/>
      <c r="F167" s="12"/>
    </row>
    <row r="168" spans="2:6" x14ac:dyDescent="0.55000000000000004">
      <c r="B168" s="12"/>
      <c r="C168" s="11"/>
      <c r="D168" s="12"/>
      <c r="E168" s="12"/>
      <c r="F168" s="12"/>
    </row>
    <row r="169" spans="2:6" x14ac:dyDescent="0.55000000000000004">
      <c r="B169" s="12"/>
      <c r="C169" s="11"/>
      <c r="D169" s="12"/>
      <c r="E169" s="12"/>
      <c r="F169" s="12"/>
    </row>
    <row r="170" spans="2:6" x14ac:dyDescent="0.55000000000000004">
      <c r="B170" s="12"/>
      <c r="C170" s="11"/>
      <c r="D170" s="12"/>
      <c r="E170" s="12"/>
      <c r="F170" s="12"/>
    </row>
    <row r="171" spans="2:6" x14ac:dyDescent="0.55000000000000004">
      <c r="B171" s="12"/>
      <c r="C171" s="11"/>
      <c r="D171" s="12"/>
      <c r="E171" s="12"/>
      <c r="F171" s="12"/>
    </row>
    <row r="172" spans="2:6" x14ac:dyDescent="0.55000000000000004">
      <c r="B172" s="12"/>
      <c r="C172" s="11"/>
      <c r="D172" s="12"/>
      <c r="E172" s="12"/>
      <c r="F172" s="12"/>
    </row>
    <row r="173" spans="2:6" x14ac:dyDescent="0.55000000000000004">
      <c r="B173" s="12"/>
      <c r="C173" s="11"/>
      <c r="D173" s="12"/>
      <c r="E173" s="12"/>
      <c r="F173" s="12"/>
    </row>
    <row r="174" spans="2:6" x14ac:dyDescent="0.55000000000000004">
      <c r="B174" s="12"/>
      <c r="C174" s="11"/>
      <c r="D174" s="12"/>
      <c r="E174" s="12"/>
      <c r="F174" s="12"/>
    </row>
    <row r="175" spans="2:6" x14ac:dyDescent="0.55000000000000004">
      <c r="B175" s="12"/>
      <c r="C175" s="11"/>
      <c r="D175" s="12"/>
      <c r="E175" s="12"/>
      <c r="F175" s="12"/>
    </row>
    <row r="176" spans="2:6" x14ac:dyDescent="0.55000000000000004">
      <c r="B176" s="12"/>
      <c r="C176" s="11"/>
      <c r="D176" s="12"/>
      <c r="E176" s="12"/>
      <c r="F176" s="12"/>
    </row>
    <row r="177" spans="2:6" x14ac:dyDescent="0.55000000000000004">
      <c r="B177" s="12"/>
      <c r="C177" s="11"/>
      <c r="D177" s="12"/>
      <c r="E177" s="12"/>
      <c r="F177" s="12"/>
    </row>
    <row r="178" spans="2:6" x14ac:dyDescent="0.55000000000000004">
      <c r="B178" s="12"/>
      <c r="C178" s="11"/>
      <c r="D178" s="12"/>
      <c r="E178" s="12"/>
      <c r="F178" s="12"/>
    </row>
    <row r="179" spans="2:6" x14ac:dyDescent="0.55000000000000004">
      <c r="B179" s="12"/>
      <c r="C179" s="11"/>
      <c r="D179" s="12"/>
      <c r="E179" s="12"/>
      <c r="F179" s="12"/>
    </row>
    <row r="180" spans="2:6" x14ac:dyDescent="0.55000000000000004">
      <c r="B180" s="12"/>
      <c r="C180" s="11"/>
      <c r="D180" s="12"/>
      <c r="E180" s="12"/>
      <c r="F180" s="12"/>
    </row>
  </sheetData>
  <sortState ref="A7:A82">
    <sortCondition ref="A7:A82"/>
  </sortState>
  <mergeCells count="11">
    <mergeCell ref="N4:P4"/>
    <mergeCell ref="S4:U4"/>
    <mergeCell ref="A1:U1"/>
    <mergeCell ref="A2:U2"/>
    <mergeCell ref="A3:A5"/>
    <mergeCell ref="B3:F3"/>
    <mergeCell ref="G3:K3"/>
    <mergeCell ref="L3:P3"/>
    <mergeCell ref="Q3:U3"/>
    <mergeCell ref="D4:F4"/>
    <mergeCell ref="I4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สะสม จังหวัด จำพวก 66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DIW</dc:creator>
  <cp:lastModifiedBy>DIW</cp:lastModifiedBy>
  <cp:lastPrinted>2021-02-03T06:39:29Z</cp:lastPrinted>
  <dcterms:created xsi:type="dcterms:W3CDTF">2021-01-25T04:31:07Z</dcterms:created>
  <dcterms:modified xsi:type="dcterms:W3CDTF">2024-01-23T03:57:40Z</dcterms:modified>
</cp:coreProperties>
</file>