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CD_Web รายปี\Stat &amp; Factory 65\"/>
    </mc:Choice>
  </mc:AlternateContent>
  <bookViews>
    <workbookView xWindow="0" yWindow="0" windowWidth="20400" windowHeight="7365"/>
  </bookViews>
  <sheets>
    <sheet name="สะสม จังหวัด จำพวก 6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3" i="2" l="1"/>
  <c r="S83" i="2"/>
  <c r="T83" i="2"/>
  <c r="U83" i="2"/>
  <c r="Q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B83" i="2"/>
  <c r="U10" i="2"/>
  <c r="U18" i="2"/>
  <c r="U22" i="2"/>
  <c r="U26" i="2"/>
  <c r="U30" i="2"/>
  <c r="U34" i="2"/>
  <c r="U38" i="2"/>
  <c r="U46" i="2"/>
  <c r="U62" i="2"/>
  <c r="U66" i="2"/>
  <c r="U70" i="2"/>
  <c r="U74" i="2"/>
  <c r="U78" i="2"/>
  <c r="U81" i="2"/>
  <c r="U82" i="2"/>
  <c r="U6" i="2"/>
  <c r="T19" i="2"/>
  <c r="T39" i="2"/>
  <c r="T43" i="2"/>
  <c r="T47" i="2"/>
  <c r="T55" i="2"/>
  <c r="T57" i="2"/>
  <c r="T59" i="2"/>
  <c r="T61" i="2"/>
  <c r="T62" i="2"/>
  <c r="T63" i="2"/>
  <c r="T67" i="2"/>
  <c r="T70" i="2"/>
  <c r="T71" i="2"/>
  <c r="T77" i="2"/>
  <c r="T78" i="2"/>
  <c r="T79" i="2"/>
  <c r="S14" i="2"/>
  <c r="S22" i="2"/>
  <c r="S25" i="2"/>
  <c r="S30" i="2"/>
  <c r="S34" i="2"/>
  <c r="S41" i="2"/>
  <c r="S42" i="2"/>
  <c r="S45" i="2"/>
  <c r="S46" i="2"/>
  <c r="S49" i="2"/>
  <c r="S50" i="2"/>
  <c r="S53" i="2"/>
  <c r="S54" i="2"/>
  <c r="S58" i="2"/>
  <c r="S66" i="2"/>
  <c r="S69" i="2"/>
  <c r="S70" i="2"/>
  <c r="S73" i="2"/>
  <c r="S74" i="2"/>
  <c r="S81" i="2"/>
  <c r="S82" i="2"/>
  <c r="R13" i="2"/>
  <c r="R21" i="2"/>
  <c r="R31" i="2"/>
  <c r="R33" i="2"/>
  <c r="R43" i="2"/>
  <c r="R45" i="2"/>
  <c r="R55" i="2"/>
  <c r="R57" i="2"/>
  <c r="R59" i="2"/>
  <c r="R63" i="2"/>
  <c r="R65" i="2"/>
  <c r="R67" i="2"/>
  <c r="R70" i="2"/>
  <c r="R71" i="2"/>
  <c r="R78" i="2"/>
  <c r="R79" i="2"/>
  <c r="Q8" i="2"/>
  <c r="Q24" i="2"/>
  <c r="Q44" i="2"/>
  <c r="Q48" i="2"/>
  <c r="Q57" i="2"/>
  <c r="Q58" i="2"/>
  <c r="Q61" i="2"/>
  <c r="Q64" i="2"/>
  <c r="Q66" i="2"/>
  <c r="Q69" i="2"/>
  <c r="Q72" i="2"/>
  <c r="Q74" i="2"/>
  <c r="Q77" i="2"/>
  <c r="Q80" i="2"/>
  <c r="Q81" i="2"/>
  <c r="Q82" i="2"/>
  <c r="U13" i="2"/>
  <c r="U14" i="2"/>
  <c r="U20" i="2"/>
  <c r="U21" i="2"/>
  <c r="U29" i="2"/>
  <c r="U37" i="2"/>
  <c r="U42" i="2"/>
  <c r="U45" i="2"/>
  <c r="U49" i="2"/>
  <c r="U50" i="2"/>
  <c r="U52" i="2"/>
  <c r="U56" i="2"/>
  <c r="U57" i="2"/>
  <c r="U58" i="2"/>
  <c r="U61" i="2"/>
  <c r="U64" i="2"/>
  <c r="U65" i="2"/>
  <c r="U72" i="2"/>
  <c r="U73" i="2"/>
  <c r="U77" i="2"/>
  <c r="T9" i="2"/>
  <c r="T10" i="2"/>
  <c r="T13" i="2"/>
  <c r="T14" i="2"/>
  <c r="T17" i="2"/>
  <c r="T18" i="2"/>
  <c r="T41" i="2"/>
  <c r="T42" i="2"/>
  <c r="T45" i="2"/>
  <c r="T46" i="2"/>
  <c r="T49" i="2"/>
  <c r="T50" i="2"/>
  <c r="T53" i="2"/>
  <c r="T54" i="2"/>
  <c r="T65" i="2"/>
  <c r="T66" i="2"/>
  <c r="T69" i="2"/>
  <c r="T73" i="2"/>
  <c r="T74" i="2"/>
  <c r="T75" i="2"/>
  <c r="T81" i="2"/>
  <c r="T82" i="2"/>
  <c r="S7" i="2"/>
  <c r="S8" i="2"/>
  <c r="S11" i="2"/>
  <c r="S12" i="2"/>
  <c r="S15" i="2"/>
  <c r="S19" i="2"/>
  <c r="S20" i="2"/>
  <c r="S23" i="2"/>
  <c r="S24" i="2"/>
  <c r="S27" i="2"/>
  <c r="S29" i="2"/>
  <c r="S31" i="2"/>
  <c r="S32" i="2"/>
  <c r="S37" i="2"/>
  <c r="S39" i="2"/>
  <c r="S40" i="2"/>
  <c r="S43" i="2"/>
  <c r="S44" i="2"/>
  <c r="S47" i="2"/>
  <c r="S51" i="2"/>
  <c r="S52" i="2"/>
  <c r="S55" i="2"/>
  <c r="S59" i="2"/>
  <c r="S60" i="2"/>
  <c r="S63" i="2"/>
  <c r="S67" i="2"/>
  <c r="S68" i="2"/>
  <c r="S71" i="2"/>
  <c r="S72" i="2"/>
  <c r="S75" i="2"/>
  <c r="S76" i="2"/>
  <c r="S77" i="2"/>
  <c r="S78" i="2"/>
  <c r="S79" i="2"/>
  <c r="R7" i="2"/>
  <c r="R10" i="2"/>
  <c r="R11" i="2"/>
  <c r="R15" i="2"/>
  <c r="R22" i="2"/>
  <c r="R23" i="2"/>
  <c r="R27" i="2"/>
  <c r="R30" i="2"/>
  <c r="R35" i="2"/>
  <c r="R38" i="2"/>
  <c r="R39" i="2"/>
  <c r="R46" i="2"/>
  <c r="R50" i="2"/>
  <c r="R51" i="2"/>
  <c r="R58" i="2"/>
  <c r="R61" i="2"/>
  <c r="R66" i="2"/>
  <c r="R69" i="2"/>
  <c r="R74" i="2"/>
  <c r="R75" i="2"/>
  <c r="R81" i="2"/>
  <c r="R82" i="2"/>
  <c r="Q13" i="2"/>
  <c r="Q18" i="2"/>
  <c r="Q25" i="2"/>
  <c r="Q26" i="2"/>
  <c r="Q29" i="2"/>
  <c r="Q30" i="2"/>
  <c r="Q33" i="2"/>
  <c r="Q37" i="2"/>
  <c r="Q38" i="2"/>
  <c r="Q41" i="2"/>
  <c r="Q45" i="2"/>
  <c r="Q46" i="2"/>
  <c r="Q49" i="2"/>
  <c r="Q50" i="2"/>
  <c r="Q53" i="2"/>
  <c r="Q54" i="2"/>
  <c r="Q62" i="2"/>
  <c r="Q65" i="2"/>
  <c r="Q70" i="2"/>
  <c r="Q73" i="2"/>
  <c r="Q78" i="2"/>
  <c r="Q79" i="2"/>
  <c r="Q7" i="2"/>
  <c r="Q9" i="2"/>
  <c r="Q10" i="2"/>
  <c r="Q21" i="2"/>
  <c r="Q22" i="2"/>
  <c r="Q42" i="2"/>
  <c r="Q11" i="2"/>
  <c r="Q19" i="2"/>
  <c r="Q35" i="2"/>
  <c r="Q47" i="2"/>
  <c r="Q55" i="2"/>
  <c r="Q59" i="2"/>
  <c r="Q67" i="2"/>
  <c r="Q71" i="2"/>
  <c r="Q75" i="2"/>
  <c r="Q16" i="2"/>
  <c r="Q17" i="2"/>
  <c r="Q28" i="2"/>
  <c r="Q32" i="2"/>
  <c r="Q40" i="2"/>
  <c r="Q56" i="2"/>
  <c r="Q60" i="2"/>
  <c r="Q68" i="2"/>
  <c r="Q14" i="2"/>
  <c r="U9" i="2"/>
  <c r="U16" i="2"/>
  <c r="U17" i="2"/>
  <c r="U24" i="2"/>
  <c r="U25" i="2"/>
  <c r="U32" i="2"/>
  <c r="U33" i="2"/>
  <c r="U41" i="2"/>
  <c r="U44" i="2"/>
  <c r="U53" i="2"/>
  <c r="U68" i="2"/>
  <c r="U69" i="2"/>
  <c r="U80" i="2"/>
  <c r="T8" i="2"/>
  <c r="T12" i="2"/>
  <c r="T15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40" i="2"/>
  <c r="T44" i="2"/>
  <c r="T48" i="2"/>
  <c r="T51" i="2"/>
  <c r="T52" i="2"/>
  <c r="T56" i="2"/>
  <c r="T60" i="2"/>
  <c r="T72" i="2"/>
  <c r="T76" i="2"/>
  <c r="S16" i="2"/>
  <c r="S26" i="2"/>
  <c r="S28" i="2"/>
  <c r="S35" i="2"/>
  <c r="S36" i="2"/>
  <c r="S61" i="2"/>
  <c r="S64" i="2"/>
  <c r="S80" i="2"/>
  <c r="R14" i="2"/>
  <c r="R17" i="2"/>
  <c r="R18" i="2"/>
  <c r="R19" i="2"/>
  <c r="R25" i="2"/>
  <c r="R26" i="2"/>
  <c r="R29" i="2"/>
  <c r="R34" i="2"/>
  <c r="R37" i="2"/>
  <c r="R42" i="2"/>
  <c r="R53" i="2"/>
  <c r="R54" i="2"/>
  <c r="R62" i="2"/>
  <c r="R73" i="2"/>
  <c r="R77" i="2"/>
  <c r="Q12" i="2"/>
  <c r="Q34" i="2"/>
  <c r="Q36" i="2"/>
  <c r="Q51" i="2"/>
  <c r="Q52" i="2"/>
  <c r="Q63" i="2"/>
  <c r="T7" i="2"/>
  <c r="U7" i="2"/>
  <c r="R8" i="2"/>
  <c r="U8" i="2"/>
  <c r="R9" i="2"/>
  <c r="S9" i="2"/>
  <c r="S10" i="2"/>
  <c r="T11" i="2"/>
  <c r="U11" i="2"/>
  <c r="R12" i="2"/>
  <c r="U12" i="2"/>
  <c r="S13" i="2"/>
  <c r="Q15" i="2"/>
  <c r="U15" i="2"/>
  <c r="R16" i="2"/>
  <c r="T16" i="2"/>
  <c r="S17" i="2"/>
  <c r="S18" i="2"/>
  <c r="U19" i="2"/>
  <c r="Q20" i="2"/>
  <c r="R20" i="2"/>
  <c r="S21" i="2"/>
  <c r="Q23" i="2"/>
  <c r="U23" i="2"/>
  <c r="R24" i="2"/>
  <c r="Q27" i="2"/>
  <c r="U27" i="2"/>
  <c r="R28" i="2"/>
  <c r="U28" i="2"/>
  <c r="Q31" i="2"/>
  <c r="U31" i="2"/>
  <c r="R32" i="2"/>
  <c r="S33" i="2"/>
  <c r="U35" i="2"/>
  <c r="R36" i="2"/>
  <c r="U36" i="2"/>
  <c r="S38" i="2"/>
  <c r="Q39" i="2"/>
  <c r="U39" i="2"/>
  <c r="R40" i="2"/>
  <c r="U40" i="2"/>
  <c r="R41" i="2"/>
  <c r="Q43" i="2"/>
  <c r="U43" i="2"/>
  <c r="R44" i="2"/>
  <c r="R47" i="2"/>
  <c r="U47" i="2"/>
  <c r="R48" i="2"/>
  <c r="S48" i="2"/>
  <c r="U48" i="2"/>
  <c r="R49" i="2"/>
  <c r="U51" i="2"/>
  <c r="R52" i="2"/>
  <c r="U54" i="2"/>
  <c r="U55" i="2"/>
  <c r="R56" i="2"/>
  <c r="S56" i="2"/>
  <c r="S57" i="2"/>
  <c r="T58" i="2"/>
  <c r="U59" i="2"/>
  <c r="R60" i="2"/>
  <c r="U60" i="2"/>
  <c r="S62" i="2"/>
  <c r="U63" i="2"/>
  <c r="R64" i="2"/>
  <c r="T64" i="2"/>
  <c r="S65" i="2"/>
  <c r="U67" i="2"/>
  <c r="R68" i="2"/>
  <c r="T68" i="2"/>
  <c r="U71" i="2"/>
  <c r="R72" i="2"/>
  <c r="U75" i="2"/>
  <c r="Q76" i="2"/>
  <c r="R76" i="2"/>
  <c r="U76" i="2"/>
  <c r="U79" i="2"/>
  <c r="R80" i="2"/>
  <c r="T80" i="2"/>
  <c r="Q6" i="2" l="1"/>
  <c r="S6" i="2"/>
  <c r="T6" i="2"/>
  <c r="R6" i="2"/>
</calcChain>
</file>

<file path=xl/sharedStrings.xml><?xml version="1.0" encoding="utf-8"?>
<sst xmlns="http://schemas.openxmlformats.org/spreadsheetml/2006/main" count="121" uniqueCount="97">
  <si>
    <t>จังหวัด</t>
  </si>
  <si>
    <t>จำพวก 1</t>
  </si>
  <si>
    <t>จำพวก 2</t>
  </si>
  <si>
    <t>จำพวก 3</t>
  </si>
  <si>
    <t>จำพวก 1-3</t>
  </si>
  <si>
    <t>จำนวน</t>
  </si>
  <si>
    <t>เงินลงทุน</t>
  </si>
  <si>
    <t>คนงาน</t>
  </si>
  <si>
    <t>โรงงาน</t>
  </si>
  <si>
    <t>(ล้านบาท)</t>
  </si>
  <si>
    <t>ชาย</t>
  </si>
  <si>
    <t>หญิง</t>
  </si>
  <si>
    <t>รวม</t>
  </si>
  <si>
    <t>รวมทั้งประเทศ</t>
  </si>
  <si>
    <t>กรุงเทพมหานคร</t>
  </si>
  <si>
    <t>กาญจนบุรี</t>
  </si>
  <si>
    <t>ฉะเชิงเทรา</t>
  </si>
  <si>
    <t>ชลบุรี</t>
  </si>
  <si>
    <t>เชียงราย</t>
  </si>
  <si>
    <t>นครราชสีมา</t>
  </si>
  <si>
    <t>ปราจีนบุรี</t>
  </si>
  <si>
    <t>เพชรบูรณ์</t>
  </si>
  <si>
    <t>แพร่</t>
  </si>
  <si>
    <t>ภูเก็ต</t>
  </si>
  <si>
    <t>ร้อยเอ็ด</t>
  </si>
  <si>
    <t>ลพบุรี</t>
  </si>
  <si>
    <t>ลำพูน</t>
  </si>
  <si>
    <t>สกลนคร</t>
  </si>
  <si>
    <t>สงขลา</t>
  </si>
  <si>
    <t>สมุทรสาคร</t>
  </si>
  <si>
    <t>สระบุรี</t>
  </si>
  <si>
    <t>อุทัยธานี</t>
  </si>
  <si>
    <t>กระบี่</t>
  </si>
  <si>
    <t>กาฬสินธุ์</t>
  </si>
  <si>
    <t>กำแพงเพชร</t>
  </si>
  <si>
    <t>ขอนแก่น</t>
  </si>
  <si>
    <t>จันทบุรี</t>
  </si>
  <si>
    <t>ชัยนาท</t>
  </si>
  <si>
    <t>ชัยภูมิ</t>
  </si>
  <si>
    <t>ชุมพร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</si>
  <si>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</si>
  <si>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</si>
  <si>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</si>
  <si>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</si>
  <si>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</si>
  <si>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</si>
  <si>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</si>
  <si>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</si>
  <si>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</si>
  <si>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</si>
  <si>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</si>
  <si>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</si>
  <si>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</si>
  <si>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</si>
  <si>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</si>
  <si>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</si>
  <si>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</si>
  <si>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</si>
  <si>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</si>
  <si>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</si>
  <si>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</si>
  <si>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</si>
  <si>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</si>
  <si>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</si>
  <si>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มหาสารคาม</t>
  </si>
  <si>
    <t>มุกดาหาร</t>
  </si>
  <si>
    <t>แม่ฮ่องสอน</t>
  </si>
  <si>
    <t>ยโสธร</t>
  </si>
  <si>
    <t>ยะลา</t>
  </si>
  <si>
    <t>ระนอง</t>
  </si>
  <si>
    <t>ระยอง</t>
  </si>
  <si>
    <t>ราชบุรี</t>
  </si>
  <si>
    <t>ลำปาง</t>
  </si>
  <si>
    <t>เลย</t>
  </si>
  <si>
    <t>ศรีสะเกษ</t>
  </si>
  <si>
    <t>สตูล</t>
  </si>
  <si>
    <t>สมุทรปราการ</t>
  </si>
  <si>
    <t>สมุทรสงคราม</t>
  </si>
  <si>
    <t>สระแก้ว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</si>
  <si>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</si>
  <si>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</si>
  <si>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</si>
  <si>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</si>
  <si>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</si>
  <si>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</si>
  <si>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หนองบัวลำภู</t>
  </si>
  <si>
    <t>อ่างทอง</t>
  </si>
  <si>
    <t>อำนาจเจริญ</t>
  </si>
  <si>
    <t>อุดรธานี</t>
  </si>
  <si>
    <t>อุตรดิตถ์</t>
  </si>
  <si>
    <t>อุบลราชธานี</t>
  </si>
  <si>
    <t>ศูนย์เทคโนโลยีสารสนเทศและการสื่อสาร</t>
  </si>
  <si>
    <t>กรมโรงงานอุตสาหกรรม</t>
  </si>
  <si>
    <t>ที่มา : ศูนย์ข้อมูลธุรกิจอุตสาหกรรม</t>
  </si>
  <si>
    <t>โทร. 0 2430 6316 ต่อ 2506</t>
  </si>
  <si>
    <t>จำแนกตามจังหวัดรายจำพวก ณ สิ้นปี 2565</t>
  </si>
  <si>
    <t>สถิติสะสมจำนวนโรงงานที่ได้รับอนุญาตให้ประกอบกิจการ ตาม พ.ร.บ.โรงงาน พ.ศ.2535 และพ.ร.บ.โรงงาน (ฉบับที่2) พ.ศ.2562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</si>
</sst>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rgb="FF000099"/>
      <name val="TH SarabunPSK"/>
      <family val="2"/>
    </font>
    <font>
      <sz val="15"/>
      <color rgb="FF000099"/>
      <name val="TH SarabunPSK"/>
      <family val="2"/>
    </font>
    <font>
      <b/>
      <sz val="15"/>
      <color rgb="FF000099"/>
      <name val="TH SarabunPSK"/>
      <family val="2"/>
      <charset val="222"/>
    </font>
    <font>
      <sz val="15"/>
      <color rgb="FF000099"/>
      <name val="TH SarabunPSK"/>
      <family val="2"/>
      <charset val="22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DF0E9"/>
        <bgColor indexed="64"/>
      </patternFill>
    </fill>
    <fill>
      <patternFill patternType="solid">
        <fgColor rgb="FFFFF7E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NumberFormat="1" applyFont="1" applyFill="1"/>
    <xf numFmtId="49" fontId="3" fillId="0" borderId="0" xfId="0" applyNumberFormat="1" applyFont="1" applyFill="1"/>
    <xf numFmtId="49" fontId="4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/>
    </xf>
    <xf numFmtId="43" fontId="3" fillId="0" borderId="0" xfId="1" applyFont="1" applyFill="1"/>
    <xf numFmtId="43" fontId="3" fillId="0" borderId="0" xfId="1" applyFont="1"/>
    <xf numFmtId="0" fontId="4" fillId="0" borderId="0" xfId="0" applyNumberFormat="1" applyFont="1" applyBorder="1" applyAlignment="1">
      <alignment vertical="center"/>
    </xf>
    <xf numFmtId="0" fontId="5" fillId="0" borderId="0" xfId="0" applyNumberFormat="1" applyFont="1" applyAlignment="1">
      <alignment vertical="center"/>
    </xf>
    <xf numFmtId="0" fontId="3" fillId="0" borderId="0" xfId="0" applyNumberFormat="1" applyFont="1"/>
    <xf numFmtId="0" fontId="3" fillId="0" borderId="0" xfId="0" applyNumberFormat="1" applyFont="1" applyFill="1" applyBorder="1"/>
    <xf numFmtId="43" fontId="3" fillId="0" borderId="0" xfId="1" applyFont="1" applyFill="1" applyBorder="1" applyAlignment="1">
      <alignment vertical="center"/>
    </xf>
    <xf numFmtId="187" fontId="3" fillId="0" borderId="0" xfId="1" applyNumberFormat="1" applyFont="1" applyFill="1" applyBorder="1" applyAlignment="1">
      <alignment vertical="center"/>
    </xf>
    <xf numFmtId="187" fontId="3" fillId="0" borderId="0" xfId="1" applyNumberFormat="1" applyFont="1" applyFill="1"/>
    <xf numFmtId="43" fontId="4" fillId="0" borderId="0" xfId="1" applyFont="1" applyBorder="1" applyAlignment="1">
      <alignment vertical="center"/>
    </xf>
    <xf numFmtId="187" fontId="4" fillId="0" borderId="0" xfId="1" applyNumberFormat="1" applyFont="1" applyBorder="1" applyAlignment="1">
      <alignment vertical="center"/>
    </xf>
    <xf numFmtId="187" fontId="3" fillId="0" borderId="0" xfId="1" applyNumberFormat="1" applyFont="1"/>
    <xf numFmtId="187" fontId="2" fillId="4" borderId="2" xfId="1" applyNumberFormat="1" applyFont="1" applyFill="1" applyBorder="1" applyAlignment="1">
      <alignment horizontal="center"/>
    </xf>
    <xf numFmtId="43" fontId="2" fillId="4" borderId="2" xfId="1" applyFont="1" applyFill="1" applyBorder="1" applyAlignment="1">
      <alignment horizontal="center"/>
    </xf>
    <xf numFmtId="187" fontId="2" fillId="4" borderId="3" xfId="1" applyNumberFormat="1" applyFont="1" applyFill="1" applyBorder="1" applyAlignment="1">
      <alignment horizontal="center" vertical="top"/>
    </xf>
    <xf numFmtId="43" fontId="2" fillId="4" borderId="3" xfId="1" applyFont="1" applyFill="1" applyBorder="1" applyAlignment="1">
      <alignment horizontal="center" vertical="top"/>
    </xf>
    <xf numFmtId="49" fontId="2" fillId="4" borderId="4" xfId="0" applyNumberFormat="1" applyFont="1" applyFill="1" applyBorder="1" applyAlignment="1">
      <alignment vertical="center"/>
    </xf>
    <xf numFmtId="49" fontId="2" fillId="4" borderId="5" xfId="0" applyNumberFormat="1" applyFont="1" applyFill="1" applyBorder="1" applyAlignment="1">
      <alignment vertical="center"/>
    </xf>
    <xf numFmtId="49" fontId="2" fillId="4" borderId="6" xfId="0" applyNumberFormat="1" applyFont="1" applyFill="1" applyBorder="1" applyAlignment="1">
      <alignment vertical="center"/>
    </xf>
    <xf numFmtId="49" fontId="2" fillId="4" borderId="7" xfId="0" applyNumberFormat="1" applyFont="1" applyFill="1" applyBorder="1" applyAlignment="1">
      <alignment vertical="center"/>
    </xf>
    <xf numFmtId="49" fontId="2" fillId="4" borderId="3" xfId="0" applyNumberFormat="1" applyFont="1" applyFill="1" applyBorder="1" applyAlignment="1">
      <alignment horizontal="center" vertical="center"/>
    </xf>
    <xf numFmtId="187" fontId="3" fillId="4" borderId="1" xfId="1" applyNumberFormat="1" applyFont="1" applyFill="1" applyBorder="1" applyAlignment="1">
      <alignment vertical="center"/>
    </xf>
    <xf numFmtId="43" fontId="3" fillId="4" borderId="1" xfId="1" applyFont="1" applyFill="1" applyBorder="1" applyAlignment="1">
      <alignment vertical="center"/>
    </xf>
    <xf numFmtId="187" fontId="2" fillId="4" borderId="1" xfId="1" applyNumberFormat="1" applyFont="1" applyFill="1" applyBorder="1" applyAlignment="1">
      <alignment vertical="center"/>
    </xf>
    <xf numFmtId="43" fontId="2" fillId="4" borderId="1" xfId="1" applyFont="1" applyFill="1" applyBorder="1" applyAlignment="1">
      <alignment vertical="center"/>
    </xf>
    <xf numFmtId="43" fontId="5" fillId="0" borderId="0" xfId="1" applyFont="1" applyFill="1" applyBorder="1" applyAlignment="1">
      <alignment vertical="center"/>
    </xf>
    <xf numFmtId="187" fontId="3" fillId="3" borderId="8" xfId="1" applyNumberFormat="1" applyFont="1" applyFill="1" applyBorder="1" applyAlignment="1">
      <alignment vertical="center"/>
    </xf>
    <xf numFmtId="43" fontId="3" fillId="3" borderId="8" xfId="1" applyFont="1" applyFill="1" applyBorder="1" applyAlignment="1">
      <alignment vertical="center"/>
    </xf>
    <xf numFmtId="187" fontId="3" fillId="5" borderId="8" xfId="1" applyNumberFormat="1" applyFont="1" applyFill="1" applyBorder="1" applyAlignment="1">
      <alignment vertical="center"/>
    </xf>
    <xf numFmtId="43" fontId="3" fillId="5" borderId="8" xfId="1" applyFont="1" applyFill="1" applyBorder="1" applyAlignment="1">
      <alignment vertical="center"/>
    </xf>
    <xf numFmtId="187" fontId="3" fillId="6" borderId="8" xfId="0" applyNumberFormat="1" applyFont="1" applyFill="1" applyBorder="1" applyAlignment="1">
      <alignment vertical="center"/>
    </xf>
    <xf numFmtId="187" fontId="2" fillId="4" borderId="1" xfId="1" applyNumberFormat="1" applyFont="1" applyFill="1" applyBorder="1" applyAlignment="1">
      <alignment horizontal="center" vertical="top"/>
    </xf>
    <xf numFmtId="187" fontId="2" fillId="4" borderId="1" xfId="1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top"/>
    </xf>
    <xf numFmtId="0" fontId="2" fillId="4" borderId="1" xfId="0" applyNumberFormat="1" applyFont="1" applyFill="1" applyBorder="1" applyAlignment="1">
      <alignment horizontal="center" vertical="center"/>
    </xf>
    <xf numFmtId="187" fontId="3" fillId="2" borderId="10" xfId="1" applyNumberFormat="1" applyFont="1" applyFill="1" applyBorder="1" applyAlignment="1">
      <alignment vertical="center"/>
    </xf>
    <xf numFmtId="187" fontId="2" fillId="4" borderId="1" xfId="1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center" vertical="center"/>
    </xf>
    <xf numFmtId="43" fontId="2" fillId="4" borderId="9" xfId="1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horizontal="center" vertical="center"/>
    </xf>
    <xf numFmtId="0" fontId="2" fillId="4" borderId="1" xfId="1" applyNumberFormat="1" applyFont="1" applyFill="1" applyBorder="1" applyAlignment="1">
      <alignment horizontal="center" vertical="center"/>
    </xf>
    <xf numFmtId="43" fontId="3" fillId="6" borderId="8" xfId="1" applyFont="1" applyFill="1" applyBorder="1" applyAlignment="1">
      <alignment vertical="center"/>
    </xf>
    <xf numFmtId="43" fontId="3" fillId="0" borderId="0" xfId="1" applyFont="1" applyFill="1" applyBorder="1"/>
    <xf numFmtId="187" fontId="3" fillId="2" borderId="11" xfId="1" applyNumberFormat="1" applyFont="1" applyFill="1" applyBorder="1" applyAlignment="1">
      <alignment vertical="center"/>
    </xf>
    <xf numFmtId="43" fontId="3" fillId="2" borderId="10" xfId="1" applyFont="1" applyFill="1" applyBorder="1" applyAlignment="1">
      <alignment vertical="center"/>
    </xf>
    <xf numFmtId="187" fontId="3" fillId="6" borderId="12" xfId="0" applyNumberFormat="1" applyFont="1" applyFill="1" applyBorder="1" applyAlignment="1">
      <alignment vertical="center"/>
    </xf>
    <xf numFmtId="187" fontId="3" fillId="2" borderId="13" xfId="1" applyNumberFormat="1" applyFont="1" applyFill="1" applyBorder="1" applyAlignment="1">
      <alignment vertical="center"/>
    </xf>
    <xf numFmtId="43" fontId="3" fillId="2" borderId="14" xfId="1" applyFont="1" applyFill="1" applyBorder="1" applyAlignment="1">
      <alignment vertical="center"/>
    </xf>
    <xf numFmtId="187" fontId="3" fillId="2" borderId="14" xfId="1" applyNumberFormat="1" applyFont="1" applyFill="1" applyBorder="1" applyAlignment="1">
      <alignment vertical="center"/>
    </xf>
    <xf numFmtId="187" fontId="3" fillId="3" borderId="15" xfId="1" applyNumberFormat="1" applyFont="1" applyFill="1" applyBorder="1" applyAlignment="1">
      <alignment vertical="center"/>
    </xf>
    <xf numFmtId="43" fontId="3" fillId="3" borderId="15" xfId="1" applyFont="1" applyFill="1" applyBorder="1" applyAlignment="1">
      <alignment vertical="center"/>
    </xf>
    <xf numFmtId="187" fontId="3" fillId="5" borderId="15" xfId="1" applyNumberFormat="1" applyFont="1" applyFill="1" applyBorder="1" applyAlignment="1">
      <alignment vertical="center"/>
    </xf>
    <xf numFmtId="43" fontId="3" fillId="5" borderId="15" xfId="1" applyFont="1" applyFill="1" applyBorder="1" applyAlignment="1">
      <alignment vertical="center"/>
    </xf>
    <xf numFmtId="187" fontId="3" fillId="6" borderId="15" xfId="0" applyNumberFormat="1" applyFont="1" applyFill="1" applyBorder="1" applyAlignment="1">
      <alignment vertical="center"/>
    </xf>
    <xf numFmtId="43" fontId="3" fillId="6" borderId="15" xfId="1" applyFont="1" applyFill="1" applyBorder="1" applyAlignment="1">
      <alignment vertical="center"/>
    </xf>
    <xf numFmtId="187" fontId="3" fillId="6" borderId="16" xfId="0" applyNumberFormat="1" applyFont="1" applyFill="1" applyBorder="1" applyAlignment="1">
      <alignment vertical="center"/>
    </xf>
    <xf numFmtId="187" fontId="3" fillId="2" borderId="17" xfId="1" applyNumberFormat="1" applyFont="1" applyFill="1" applyBorder="1" applyAlignment="1">
      <alignment vertical="center"/>
    </xf>
    <xf numFmtId="43" fontId="3" fillId="2" borderId="18" xfId="1" applyFont="1" applyFill="1" applyBorder="1" applyAlignment="1">
      <alignment vertical="center"/>
    </xf>
    <xf numFmtId="187" fontId="3" fillId="2" borderId="18" xfId="1" applyNumberFormat="1" applyFont="1" applyFill="1" applyBorder="1" applyAlignment="1">
      <alignment vertical="center"/>
    </xf>
    <xf numFmtId="187" fontId="3" fillId="3" borderId="19" xfId="1" applyNumberFormat="1" applyFont="1" applyFill="1" applyBorder="1" applyAlignment="1">
      <alignment vertical="center"/>
    </xf>
    <xf numFmtId="43" fontId="3" fillId="3" borderId="19" xfId="1" applyFont="1" applyFill="1" applyBorder="1" applyAlignment="1">
      <alignment vertical="center"/>
    </xf>
    <xf numFmtId="187" fontId="3" fillId="5" borderId="19" xfId="1" applyNumberFormat="1" applyFont="1" applyFill="1" applyBorder="1" applyAlignment="1">
      <alignment vertical="center"/>
    </xf>
    <xf numFmtId="43" fontId="3" fillId="5" borderId="19" xfId="1" applyFont="1" applyFill="1" applyBorder="1" applyAlignment="1">
      <alignment vertical="center"/>
    </xf>
    <xf numFmtId="187" fontId="3" fillId="6" borderId="19" xfId="0" applyNumberFormat="1" applyFont="1" applyFill="1" applyBorder="1" applyAlignment="1">
      <alignment vertical="center"/>
    </xf>
    <xf numFmtId="43" fontId="3" fillId="6" borderId="19" xfId="1" applyFont="1" applyFill="1" applyBorder="1" applyAlignment="1">
      <alignment vertical="center"/>
    </xf>
    <xf numFmtId="187" fontId="3" fillId="6" borderId="20" xfId="0" applyNumberFormat="1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7E1"/>
      <color rgb="FFFDF0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0"/>
  <sheetViews>
    <sheetView tabSelected="1" workbookViewId="0">
      <selection activeCell="R90" sqref="R90"/>
    </sheetView>
  </sheetViews>
  <sheetFormatPr defaultRowHeight="19.5" x14ac:dyDescent="0.3"/>
  <cols>
    <col min="1" max="1" width="18" style="2" customWidth="1"/>
    <col min="2" max="2" width="8.75" style="13" customWidth="1"/>
    <col min="3" max="3" width="14" style="5" bestFit="1" customWidth="1"/>
    <col min="4" max="7" width="8.625" style="13" customWidth="1"/>
    <col min="8" max="8" width="14.875" style="5" bestFit="1" customWidth="1"/>
    <col min="9" max="12" width="8.625" style="13" customWidth="1"/>
    <col min="13" max="13" width="17.125" style="5" bestFit="1" customWidth="1"/>
    <col min="14" max="14" width="14.875" style="13" bestFit="1" customWidth="1"/>
    <col min="15" max="16" width="9.875" style="13" customWidth="1"/>
    <col min="17" max="17" width="10.75" style="1" customWidth="1"/>
    <col min="18" max="18" width="17.125" style="5" bestFit="1" customWidth="1"/>
    <col min="19" max="21" width="10.75" style="1" customWidth="1"/>
    <col min="22" max="221" width="9" style="1"/>
    <col min="222" max="222" width="15" style="1" customWidth="1"/>
    <col min="223" max="223" width="8.75" style="1" customWidth="1"/>
    <col min="224" max="224" width="11.25" style="1" customWidth="1"/>
    <col min="225" max="226" width="0" style="1" hidden="1" customWidth="1"/>
    <col min="227" max="228" width="8.75" style="1" customWidth="1"/>
    <col min="229" max="229" width="11.25" style="1" customWidth="1"/>
    <col min="230" max="231" width="0" style="1" hidden="1" customWidth="1"/>
    <col min="232" max="233" width="8.75" style="1" customWidth="1"/>
    <col min="234" max="234" width="12.25" style="1" customWidth="1"/>
    <col min="235" max="236" width="0" style="1" hidden="1" customWidth="1"/>
    <col min="237" max="237" width="9.75" style="1" customWidth="1"/>
    <col min="238" max="238" width="10.75" style="1" customWidth="1"/>
    <col min="239" max="239" width="12.25" style="1" customWidth="1"/>
    <col min="240" max="241" width="0" style="1" hidden="1" customWidth="1"/>
    <col min="242" max="242" width="10.75" style="1" customWidth="1"/>
    <col min="243" max="477" width="9" style="1"/>
    <col min="478" max="478" width="15" style="1" customWidth="1"/>
    <col min="479" max="479" width="8.75" style="1" customWidth="1"/>
    <col min="480" max="480" width="11.25" style="1" customWidth="1"/>
    <col min="481" max="482" width="0" style="1" hidden="1" customWidth="1"/>
    <col min="483" max="484" width="8.75" style="1" customWidth="1"/>
    <col min="485" max="485" width="11.25" style="1" customWidth="1"/>
    <col min="486" max="487" width="0" style="1" hidden="1" customWidth="1"/>
    <col min="488" max="489" width="8.75" style="1" customWidth="1"/>
    <col min="490" max="490" width="12.25" style="1" customWidth="1"/>
    <col min="491" max="492" width="0" style="1" hidden="1" customWidth="1"/>
    <col min="493" max="493" width="9.75" style="1" customWidth="1"/>
    <col min="494" max="494" width="10.75" style="1" customWidth="1"/>
    <col min="495" max="495" width="12.25" style="1" customWidth="1"/>
    <col min="496" max="497" width="0" style="1" hidden="1" customWidth="1"/>
    <col min="498" max="498" width="10.75" style="1" customWidth="1"/>
    <col min="499" max="733" width="9" style="1"/>
    <col min="734" max="734" width="15" style="1" customWidth="1"/>
    <col min="735" max="735" width="8.75" style="1" customWidth="1"/>
    <col min="736" max="736" width="11.25" style="1" customWidth="1"/>
    <col min="737" max="738" width="0" style="1" hidden="1" customWidth="1"/>
    <col min="739" max="740" width="8.75" style="1" customWidth="1"/>
    <col min="741" max="741" width="11.25" style="1" customWidth="1"/>
    <col min="742" max="743" width="0" style="1" hidden="1" customWidth="1"/>
    <col min="744" max="745" width="8.75" style="1" customWidth="1"/>
    <col min="746" max="746" width="12.25" style="1" customWidth="1"/>
    <col min="747" max="748" width="0" style="1" hidden="1" customWidth="1"/>
    <col min="749" max="749" width="9.75" style="1" customWidth="1"/>
    <col min="750" max="750" width="10.75" style="1" customWidth="1"/>
    <col min="751" max="751" width="12.25" style="1" customWidth="1"/>
    <col min="752" max="753" width="0" style="1" hidden="1" customWidth="1"/>
    <col min="754" max="754" width="10.75" style="1" customWidth="1"/>
    <col min="755" max="989" width="9" style="1"/>
    <col min="990" max="990" width="15" style="1" customWidth="1"/>
    <col min="991" max="991" width="8.75" style="1" customWidth="1"/>
    <col min="992" max="992" width="11.25" style="1" customWidth="1"/>
    <col min="993" max="994" width="0" style="1" hidden="1" customWidth="1"/>
    <col min="995" max="996" width="8.75" style="1" customWidth="1"/>
    <col min="997" max="997" width="11.25" style="1" customWidth="1"/>
    <col min="998" max="999" width="0" style="1" hidden="1" customWidth="1"/>
    <col min="1000" max="1001" width="8.75" style="1" customWidth="1"/>
    <col min="1002" max="1002" width="12.25" style="1" customWidth="1"/>
    <col min="1003" max="1004" width="0" style="1" hidden="1" customWidth="1"/>
    <col min="1005" max="1005" width="9.75" style="1" customWidth="1"/>
    <col min="1006" max="1006" width="10.75" style="1" customWidth="1"/>
    <col min="1007" max="1007" width="12.25" style="1" customWidth="1"/>
    <col min="1008" max="1009" width="0" style="1" hidden="1" customWidth="1"/>
    <col min="1010" max="1010" width="10.75" style="1" customWidth="1"/>
    <col min="1011" max="1245" width="9" style="1"/>
    <col min="1246" max="1246" width="15" style="1" customWidth="1"/>
    <col min="1247" max="1247" width="8.75" style="1" customWidth="1"/>
    <col min="1248" max="1248" width="11.25" style="1" customWidth="1"/>
    <col min="1249" max="1250" width="0" style="1" hidden="1" customWidth="1"/>
    <col min="1251" max="1252" width="8.75" style="1" customWidth="1"/>
    <col min="1253" max="1253" width="11.25" style="1" customWidth="1"/>
    <col min="1254" max="1255" width="0" style="1" hidden="1" customWidth="1"/>
    <col min="1256" max="1257" width="8.75" style="1" customWidth="1"/>
    <col min="1258" max="1258" width="12.25" style="1" customWidth="1"/>
    <col min="1259" max="1260" width="0" style="1" hidden="1" customWidth="1"/>
    <col min="1261" max="1261" width="9.75" style="1" customWidth="1"/>
    <col min="1262" max="1262" width="10.75" style="1" customWidth="1"/>
    <col min="1263" max="1263" width="12.25" style="1" customWidth="1"/>
    <col min="1264" max="1265" width="0" style="1" hidden="1" customWidth="1"/>
    <col min="1266" max="1266" width="10.75" style="1" customWidth="1"/>
    <col min="1267" max="1501" width="9" style="1"/>
    <col min="1502" max="1502" width="15" style="1" customWidth="1"/>
    <col min="1503" max="1503" width="8.75" style="1" customWidth="1"/>
    <col min="1504" max="1504" width="11.25" style="1" customWidth="1"/>
    <col min="1505" max="1506" width="0" style="1" hidden="1" customWidth="1"/>
    <col min="1507" max="1508" width="8.75" style="1" customWidth="1"/>
    <col min="1509" max="1509" width="11.25" style="1" customWidth="1"/>
    <col min="1510" max="1511" width="0" style="1" hidden="1" customWidth="1"/>
    <col min="1512" max="1513" width="8.75" style="1" customWidth="1"/>
    <col min="1514" max="1514" width="12.25" style="1" customWidth="1"/>
    <col min="1515" max="1516" width="0" style="1" hidden="1" customWidth="1"/>
    <col min="1517" max="1517" width="9.75" style="1" customWidth="1"/>
    <col min="1518" max="1518" width="10.75" style="1" customWidth="1"/>
    <col min="1519" max="1519" width="12.25" style="1" customWidth="1"/>
    <col min="1520" max="1521" width="0" style="1" hidden="1" customWidth="1"/>
    <col min="1522" max="1522" width="10.75" style="1" customWidth="1"/>
    <col min="1523" max="1757" width="9" style="1"/>
    <col min="1758" max="1758" width="15" style="1" customWidth="1"/>
    <col min="1759" max="1759" width="8.75" style="1" customWidth="1"/>
    <col min="1760" max="1760" width="11.25" style="1" customWidth="1"/>
    <col min="1761" max="1762" width="0" style="1" hidden="1" customWidth="1"/>
    <col min="1763" max="1764" width="8.75" style="1" customWidth="1"/>
    <col min="1765" max="1765" width="11.25" style="1" customWidth="1"/>
    <col min="1766" max="1767" width="0" style="1" hidden="1" customWidth="1"/>
    <col min="1768" max="1769" width="8.75" style="1" customWidth="1"/>
    <col min="1770" max="1770" width="12.25" style="1" customWidth="1"/>
    <col min="1771" max="1772" width="0" style="1" hidden="1" customWidth="1"/>
    <col min="1773" max="1773" width="9.75" style="1" customWidth="1"/>
    <col min="1774" max="1774" width="10.75" style="1" customWidth="1"/>
    <col min="1775" max="1775" width="12.25" style="1" customWidth="1"/>
    <col min="1776" max="1777" width="0" style="1" hidden="1" customWidth="1"/>
    <col min="1778" max="1778" width="10.75" style="1" customWidth="1"/>
    <col min="1779" max="2013" width="9" style="1"/>
    <col min="2014" max="2014" width="15" style="1" customWidth="1"/>
    <col min="2015" max="2015" width="8.75" style="1" customWidth="1"/>
    <col min="2016" max="2016" width="11.25" style="1" customWidth="1"/>
    <col min="2017" max="2018" width="0" style="1" hidden="1" customWidth="1"/>
    <col min="2019" max="2020" width="8.75" style="1" customWidth="1"/>
    <col min="2021" max="2021" width="11.25" style="1" customWidth="1"/>
    <col min="2022" max="2023" width="0" style="1" hidden="1" customWidth="1"/>
    <col min="2024" max="2025" width="8.75" style="1" customWidth="1"/>
    <col min="2026" max="2026" width="12.25" style="1" customWidth="1"/>
    <col min="2027" max="2028" width="0" style="1" hidden="1" customWidth="1"/>
    <col min="2029" max="2029" width="9.75" style="1" customWidth="1"/>
    <col min="2030" max="2030" width="10.75" style="1" customWidth="1"/>
    <col min="2031" max="2031" width="12.25" style="1" customWidth="1"/>
    <col min="2032" max="2033" width="0" style="1" hidden="1" customWidth="1"/>
    <col min="2034" max="2034" width="10.75" style="1" customWidth="1"/>
    <col min="2035" max="2269" width="9" style="1"/>
    <col min="2270" max="2270" width="15" style="1" customWidth="1"/>
    <col min="2271" max="2271" width="8.75" style="1" customWidth="1"/>
    <col min="2272" max="2272" width="11.25" style="1" customWidth="1"/>
    <col min="2273" max="2274" width="0" style="1" hidden="1" customWidth="1"/>
    <col min="2275" max="2276" width="8.75" style="1" customWidth="1"/>
    <col min="2277" max="2277" width="11.25" style="1" customWidth="1"/>
    <col min="2278" max="2279" width="0" style="1" hidden="1" customWidth="1"/>
    <col min="2280" max="2281" width="8.75" style="1" customWidth="1"/>
    <col min="2282" max="2282" width="12.25" style="1" customWidth="1"/>
    <col min="2283" max="2284" width="0" style="1" hidden="1" customWidth="1"/>
    <col min="2285" max="2285" width="9.75" style="1" customWidth="1"/>
    <col min="2286" max="2286" width="10.75" style="1" customWidth="1"/>
    <col min="2287" max="2287" width="12.25" style="1" customWidth="1"/>
    <col min="2288" max="2289" width="0" style="1" hidden="1" customWidth="1"/>
    <col min="2290" max="2290" width="10.75" style="1" customWidth="1"/>
    <col min="2291" max="2525" width="9" style="1"/>
    <col min="2526" max="2526" width="15" style="1" customWidth="1"/>
    <col min="2527" max="2527" width="8.75" style="1" customWidth="1"/>
    <col min="2528" max="2528" width="11.25" style="1" customWidth="1"/>
    <col min="2529" max="2530" width="0" style="1" hidden="1" customWidth="1"/>
    <col min="2531" max="2532" width="8.75" style="1" customWidth="1"/>
    <col min="2533" max="2533" width="11.25" style="1" customWidth="1"/>
    <col min="2534" max="2535" width="0" style="1" hidden="1" customWidth="1"/>
    <col min="2536" max="2537" width="8.75" style="1" customWidth="1"/>
    <col min="2538" max="2538" width="12.25" style="1" customWidth="1"/>
    <col min="2539" max="2540" width="0" style="1" hidden="1" customWidth="1"/>
    <col min="2541" max="2541" width="9.75" style="1" customWidth="1"/>
    <col min="2542" max="2542" width="10.75" style="1" customWidth="1"/>
    <col min="2543" max="2543" width="12.25" style="1" customWidth="1"/>
    <col min="2544" max="2545" width="0" style="1" hidden="1" customWidth="1"/>
    <col min="2546" max="2546" width="10.75" style="1" customWidth="1"/>
    <col min="2547" max="2781" width="9" style="1"/>
    <col min="2782" max="2782" width="15" style="1" customWidth="1"/>
    <col min="2783" max="2783" width="8.75" style="1" customWidth="1"/>
    <col min="2784" max="2784" width="11.25" style="1" customWidth="1"/>
    <col min="2785" max="2786" width="0" style="1" hidden="1" customWidth="1"/>
    <col min="2787" max="2788" width="8.75" style="1" customWidth="1"/>
    <col min="2789" max="2789" width="11.25" style="1" customWidth="1"/>
    <col min="2790" max="2791" width="0" style="1" hidden="1" customWidth="1"/>
    <col min="2792" max="2793" width="8.75" style="1" customWidth="1"/>
    <col min="2794" max="2794" width="12.25" style="1" customWidth="1"/>
    <col min="2795" max="2796" width="0" style="1" hidden="1" customWidth="1"/>
    <col min="2797" max="2797" width="9.75" style="1" customWidth="1"/>
    <col min="2798" max="2798" width="10.75" style="1" customWidth="1"/>
    <col min="2799" max="2799" width="12.25" style="1" customWidth="1"/>
    <col min="2800" max="2801" width="0" style="1" hidden="1" customWidth="1"/>
    <col min="2802" max="2802" width="10.75" style="1" customWidth="1"/>
    <col min="2803" max="3037" width="9" style="1"/>
    <col min="3038" max="3038" width="15" style="1" customWidth="1"/>
    <col min="3039" max="3039" width="8.75" style="1" customWidth="1"/>
    <col min="3040" max="3040" width="11.25" style="1" customWidth="1"/>
    <col min="3041" max="3042" width="0" style="1" hidden="1" customWidth="1"/>
    <col min="3043" max="3044" width="8.75" style="1" customWidth="1"/>
    <col min="3045" max="3045" width="11.25" style="1" customWidth="1"/>
    <col min="3046" max="3047" width="0" style="1" hidden="1" customWidth="1"/>
    <col min="3048" max="3049" width="8.75" style="1" customWidth="1"/>
    <col min="3050" max="3050" width="12.25" style="1" customWidth="1"/>
    <col min="3051" max="3052" width="0" style="1" hidden="1" customWidth="1"/>
    <col min="3053" max="3053" width="9.75" style="1" customWidth="1"/>
    <col min="3054" max="3054" width="10.75" style="1" customWidth="1"/>
    <col min="3055" max="3055" width="12.25" style="1" customWidth="1"/>
    <col min="3056" max="3057" width="0" style="1" hidden="1" customWidth="1"/>
    <col min="3058" max="3058" width="10.75" style="1" customWidth="1"/>
    <col min="3059" max="3293" width="9" style="1"/>
    <col min="3294" max="3294" width="15" style="1" customWidth="1"/>
    <col min="3295" max="3295" width="8.75" style="1" customWidth="1"/>
    <col min="3296" max="3296" width="11.25" style="1" customWidth="1"/>
    <col min="3297" max="3298" width="0" style="1" hidden="1" customWidth="1"/>
    <col min="3299" max="3300" width="8.75" style="1" customWidth="1"/>
    <col min="3301" max="3301" width="11.25" style="1" customWidth="1"/>
    <col min="3302" max="3303" width="0" style="1" hidden="1" customWidth="1"/>
    <col min="3304" max="3305" width="8.75" style="1" customWidth="1"/>
    <col min="3306" max="3306" width="12.25" style="1" customWidth="1"/>
    <col min="3307" max="3308" width="0" style="1" hidden="1" customWidth="1"/>
    <col min="3309" max="3309" width="9.75" style="1" customWidth="1"/>
    <col min="3310" max="3310" width="10.75" style="1" customWidth="1"/>
    <col min="3311" max="3311" width="12.25" style="1" customWidth="1"/>
    <col min="3312" max="3313" width="0" style="1" hidden="1" customWidth="1"/>
    <col min="3314" max="3314" width="10.75" style="1" customWidth="1"/>
    <col min="3315" max="3549" width="9" style="1"/>
    <col min="3550" max="3550" width="15" style="1" customWidth="1"/>
    <col min="3551" max="3551" width="8.75" style="1" customWidth="1"/>
    <col min="3552" max="3552" width="11.25" style="1" customWidth="1"/>
    <col min="3553" max="3554" width="0" style="1" hidden="1" customWidth="1"/>
    <col min="3555" max="3556" width="8.75" style="1" customWidth="1"/>
    <col min="3557" max="3557" width="11.25" style="1" customWidth="1"/>
    <col min="3558" max="3559" width="0" style="1" hidden="1" customWidth="1"/>
    <col min="3560" max="3561" width="8.75" style="1" customWidth="1"/>
    <col min="3562" max="3562" width="12.25" style="1" customWidth="1"/>
    <col min="3563" max="3564" width="0" style="1" hidden="1" customWidth="1"/>
    <col min="3565" max="3565" width="9.75" style="1" customWidth="1"/>
    <col min="3566" max="3566" width="10.75" style="1" customWidth="1"/>
    <col min="3567" max="3567" width="12.25" style="1" customWidth="1"/>
    <col min="3568" max="3569" width="0" style="1" hidden="1" customWidth="1"/>
    <col min="3570" max="3570" width="10.75" style="1" customWidth="1"/>
    <col min="3571" max="3805" width="9" style="1"/>
    <col min="3806" max="3806" width="15" style="1" customWidth="1"/>
    <col min="3807" max="3807" width="8.75" style="1" customWidth="1"/>
    <col min="3808" max="3808" width="11.25" style="1" customWidth="1"/>
    <col min="3809" max="3810" width="0" style="1" hidden="1" customWidth="1"/>
    <col min="3811" max="3812" width="8.75" style="1" customWidth="1"/>
    <col min="3813" max="3813" width="11.25" style="1" customWidth="1"/>
    <col min="3814" max="3815" width="0" style="1" hidden="1" customWidth="1"/>
    <col min="3816" max="3817" width="8.75" style="1" customWidth="1"/>
    <col min="3818" max="3818" width="12.25" style="1" customWidth="1"/>
    <col min="3819" max="3820" width="0" style="1" hidden="1" customWidth="1"/>
    <col min="3821" max="3821" width="9.75" style="1" customWidth="1"/>
    <col min="3822" max="3822" width="10.75" style="1" customWidth="1"/>
    <col min="3823" max="3823" width="12.25" style="1" customWidth="1"/>
    <col min="3824" max="3825" width="0" style="1" hidden="1" customWidth="1"/>
    <col min="3826" max="3826" width="10.75" style="1" customWidth="1"/>
    <col min="3827" max="4061" width="9" style="1"/>
    <col min="4062" max="4062" width="15" style="1" customWidth="1"/>
    <col min="4063" max="4063" width="8.75" style="1" customWidth="1"/>
    <col min="4064" max="4064" width="11.25" style="1" customWidth="1"/>
    <col min="4065" max="4066" width="0" style="1" hidden="1" customWidth="1"/>
    <col min="4067" max="4068" width="8.75" style="1" customWidth="1"/>
    <col min="4069" max="4069" width="11.25" style="1" customWidth="1"/>
    <col min="4070" max="4071" width="0" style="1" hidden="1" customWidth="1"/>
    <col min="4072" max="4073" width="8.75" style="1" customWidth="1"/>
    <col min="4074" max="4074" width="12.25" style="1" customWidth="1"/>
    <col min="4075" max="4076" width="0" style="1" hidden="1" customWidth="1"/>
    <col min="4077" max="4077" width="9.75" style="1" customWidth="1"/>
    <col min="4078" max="4078" width="10.75" style="1" customWidth="1"/>
    <col min="4079" max="4079" width="12.25" style="1" customWidth="1"/>
    <col min="4080" max="4081" width="0" style="1" hidden="1" customWidth="1"/>
    <col min="4082" max="4082" width="10.75" style="1" customWidth="1"/>
    <col min="4083" max="4317" width="9" style="1"/>
    <col min="4318" max="4318" width="15" style="1" customWidth="1"/>
    <col min="4319" max="4319" width="8.75" style="1" customWidth="1"/>
    <col min="4320" max="4320" width="11.25" style="1" customWidth="1"/>
    <col min="4321" max="4322" width="0" style="1" hidden="1" customWidth="1"/>
    <col min="4323" max="4324" width="8.75" style="1" customWidth="1"/>
    <col min="4325" max="4325" width="11.25" style="1" customWidth="1"/>
    <col min="4326" max="4327" width="0" style="1" hidden="1" customWidth="1"/>
    <col min="4328" max="4329" width="8.75" style="1" customWidth="1"/>
    <col min="4330" max="4330" width="12.25" style="1" customWidth="1"/>
    <col min="4331" max="4332" width="0" style="1" hidden="1" customWidth="1"/>
    <col min="4333" max="4333" width="9.75" style="1" customWidth="1"/>
    <col min="4334" max="4334" width="10.75" style="1" customWidth="1"/>
    <col min="4335" max="4335" width="12.25" style="1" customWidth="1"/>
    <col min="4336" max="4337" width="0" style="1" hidden="1" customWidth="1"/>
    <col min="4338" max="4338" width="10.75" style="1" customWidth="1"/>
    <col min="4339" max="4573" width="9" style="1"/>
    <col min="4574" max="4574" width="15" style="1" customWidth="1"/>
    <col min="4575" max="4575" width="8.75" style="1" customWidth="1"/>
    <col min="4576" max="4576" width="11.25" style="1" customWidth="1"/>
    <col min="4577" max="4578" width="0" style="1" hidden="1" customWidth="1"/>
    <col min="4579" max="4580" width="8.75" style="1" customWidth="1"/>
    <col min="4581" max="4581" width="11.25" style="1" customWidth="1"/>
    <col min="4582" max="4583" width="0" style="1" hidden="1" customWidth="1"/>
    <col min="4584" max="4585" width="8.75" style="1" customWidth="1"/>
    <col min="4586" max="4586" width="12.25" style="1" customWidth="1"/>
    <col min="4587" max="4588" width="0" style="1" hidden="1" customWidth="1"/>
    <col min="4589" max="4589" width="9.75" style="1" customWidth="1"/>
    <col min="4590" max="4590" width="10.75" style="1" customWidth="1"/>
    <col min="4591" max="4591" width="12.25" style="1" customWidth="1"/>
    <col min="4592" max="4593" width="0" style="1" hidden="1" customWidth="1"/>
    <col min="4594" max="4594" width="10.75" style="1" customWidth="1"/>
    <col min="4595" max="4829" width="9" style="1"/>
    <col min="4830" max="4830" width="15" style="1" customWidth="1"/>
    <col min="4831" max="4831" width="8.75" style="1" customWidth="1"/>
    <col min="4832" max="4832" width="11.25" style="1" customWidth="1"/>
    <col min="4833" max="4834" width="0" style="1" hidden="1" customWidth="1"/>
    <col min="4835" max="4836" width="8.75" style="1" customWidth="1"/>
    <col min="4837" max="4837" width="11.25" style="1" customWidth="1"/>
    <col min="4838" max="4839" width="0" style="1" hidden="1" customWidth="1"/>
    <col min="4840" max="4841" width="8.75" style="1" customWidth="1"/>
    <col min="4842" max="4842" width="12.25" style="1" customWidth="1"/>
    <col min="4843" max="4844" width="0" style="1" hidden="1" customWidth="1"/>
    <col min="4845" max="4845" width="9.75" style="1" customWidth="1"/>
    <col min="4846" max="4846" width="10.75" style="1" customWidth="1"/>
    <col min="4847" max="4847" width="12.25" style="1" customWidth="1"/>
    <col min="4848" max="4849" width="0" style="1" hidden="1" customWidth="1"/>
    <col min="4850" max="4850" width="10.75" style="1" customWidth="1"/>
    <col min="4851" max="5085" width="9" style="1"/>
    <col min="5086" max="5086" width="15" style="1" customWidth="1"/>
    <col min="5087" max="5087" width="8.75" style="1" customWidth="1"/>
    <col min="5088" max="5088" width="11.25" style="1" customWidth="1"/>
    <col min="5089" max="5090" width="0" style="1" hidden="1" customWidth="1"/>
    <col min="5091" max="5092" width="8.75" style="1" customWidth="1"/>
    <col min="5093" max="5093" width="11.25" style="1" customWidth="1"/>
    <col min="5094" max="5095" width="0" style="1" hidden="1" customWidth="1"/>
    <col min="5096" max="5097" width="8.75" style="1" customWidth="1"/>
    <col min="5098" max="5098" width="12.25" style="1" customWidth="1"/>
    <col min="5099" max="5100" width="0" style="1" hidden="1" customWidth="1"/>
    <col min="5101" max="5101" width="9.75" style="1" customWidth="1"/>
    <col min="5102" max="5102" width="10.75" style="1" customWidth="1"/>
    <col min="5103" max="5103" width="12.25" style="1" customWidth="1"/>
    <col min="5104" max="5105" width="0" style="1" hidden="1" customWidth="1"/>
    <col min="5106" max="5106" width="10.75" style="1" customWidth="1"/>
    <col min="5107" max="5341" width="9" style="1"/>
    <col min="5342" max="5342" width="15" style="1" customWidth="1"/>
    <col min="5343" max="5343" width="8.75" style="1" customWidth="1"/>
    <col min="5344" max="5344" width="11.25" style="1" customWidth="1"/>
    <col min="5345" max="5346" width="0" style="1" hidden="1" customWidth="1"/>
    <col min="5347" max="5348" width="8.75" style="1" customWidth="1"/>
    <col min="5349" max="5349" width="11.25" style="1" customWidth="1"/>
    <col min="5350" max="5351" width="0" style="1" hidden="1" customWidth="1"/>
    <col min="5352" max="5353" width="8.75" style="1" customWidth="1"/>
    <col min="5354" max="5354" width="12.25" style="1" customWidth="1"/>
    <col min="5355" max="5356" width="0" style="1" hidden="1" customWidth="1"/>
    <col min="5357" max="5357" width="9.75" style="1" customWidth="1"/>
    <col min="5358" max="5358" width="10.75" style="1" customWidth="1"/>
    <col min="5359" max="5359" width="12.25" style="1" customWidth="1"/>
    <col min="5360" max="5361" width="0" style="1" hidden="1" customWidth="1"/>
    <col min="5362" max="5362" width="10.75" style="1" customWidth="1"/>
    <col min="5363" max="5597" width="9" style="1"/>
    <col min="5598" max="5598" width="15" style="1" customWidth="1"/>
    <col min="5599" max="5599" width="8.75" style="1" customWidth="1"/>
    <col min="5600" max="5600" width="11.25" style="1" customWidth="1"/>
    <col min="5601" max="5602" width="0" style="1" hidden="1" customWidth="1"/>
    <col min="5603" max="5604" width="8.75" style="1" customWidth="1"/>
    <col min="5605" max="5605" width="11.25" style="1" customWidth="1"/>
    <col min="5606" max="5607" width="0" style="1" hidden="1" customWidth="1"/>
    <col min="5608" max="5609" width="8.75" style="1" customWidth="1"/>
    <col min="5610" max="5610" width="12.25" style="1" customWidth="1"/>
    <col min="5611" max="5612" width="0" style="1" hidden="1" customWidth="1"/>
    <col min="5613" max="5613" width="9.75" style="1" customWidth="1"/>
    <col min="5614" max="5614" width="10.75" style="1" customWidth="1"/>
    <col min="5615" max="5615" width="12.25" style="1" customWidth="1"/>
    <col min="5616" max="5617" width="0" style="1" hidden="1" customWidth="1"/>
    <col min="5618" max="5618" width="10.75" style="1" customWidth="1"/>
    <col min="5619" max="5853" width="9" style="1"/>
    <col min="5854" max="5854" width="15" style="1" customWidth="1"/>
    <col min="5855" max="5855" width="8.75" style="1" customWidth="1"/>
    <col min="5856" max="5856" width="11.25" style="1" customWidth="1"/>
    <col min="5857" max="5858" width="0" style="1" hidden="1" customWidth="1"/>
    <col min="5859" max="5860" width="8.75" style="1" customWidth="1"/>
    <col min="5861" max="5861" width="11.25" style="1" customWidth="1"/>
    <col min="5862" max="5863" width="0" style="1" hidden="1" customWidth="1"/>
    <col min="5864" max="5865" width="8.75" style="1" customWidth="1"/>
    <col min="5866" max="5866" width="12.25" style="1" customWidth="1"/>
    <col min="5867" max="5868" width="0" style="1" hidden="1" customWidth="1"/>
    <col min="5869" max="5869" width="9.75" style="1" customWidth="1"/>
    <col min="5870" max="5870" width="10.75" style="1" customWidth="1"/>
    <col min="5871" max="5871" width="12.25" style="1" customWidth="1"/>
    <col min="5872" max="5873" width="0" style="1" hidden="1" customWidth="1"/>
    <col min="5874" max="5874" width="10.75" style="1" customWidth="1"/>
    <col min="5875" max="6109" width="9" style="1"/>
    <col min="6110" max="6110" width="15" style="1" customWidth="1"/>
    <col min="6111" max="6111" width="8.75" style="1" customWidth="1"/>
    <col min="6112" max="6112" width="11.25" style="1" customWidth="1"/>
    <col min="6113" max="6114" width="0" style="1" hidden="1" customWidth="1"/>
    <col min="6115" max="6116" width="8.75" style="1" customWidth="1"/>
    <col min="6117" max="6117" width="11.25" style="1" customWidth="1"/>
    <col min="6118" max="6119" width="0" style="1" hidden="1" customWidth="1"/>
    <col min="6120" max="6121" width="8.75" style="1" customWidth="1"/>
    <col min="6122" max="6122" width="12.25" style="1" customWidth="1"/>
    <col min="6123" max="6124" width="0" style="1" hidden="1" customWidth="1"/>
    <col min="6125" max="6125" width="9.75" style="1" customWidth="1"/>
    <col min="6126" max="6126" width="10.75" style="1" customWidth="1"/>
    <col min="6127" max="6127" width="12.25" style="1" customWidth="1"/>
    <col min="6128" max="6129" width="0" style="1" hidden="1" customWidth="1"/>
    <col min="6130" max="6130" width="10.75" style="1" customWidth="1"/>
    <col min="6131" max="6365" width="9" style="1"/>
    <col min="6366" max="6366" width="15" style="1" customWidth="1"/>
    <col min="6367" max="6367" width="8.75" style="1" customWidth="1"/>
    <col min="6368" max="6368" width="11.25" style="1" customWidth="1"/>
    <col min="6369" max="6370" width="0" style="1" hidden="1" customWidth="1"/>
    <col min="6371" max="6372" width="8.75" style="1" customWidth="1"/>
    <col min="6373" max="6373" width="11.25" style="1" customWidth="1"/>
    <col min="6374" max="6375" width="0" style="1" hidden="1" customWidth="1"/>
    <col min="6376" max="6377" width="8.75" style="1" customWidth="1"/>
    <col min="6378" max="6378" width="12.25" style="1" customWidth="1"/>
    <col min="6379" max="6380" width="0" style="1" hidden="1" customWidth="1"/>
    <col min="6381" max="6381" width="9.75" style="1" customWidth="1"/>
    <col min="6382" max="6382" width="10.75" style="1" customWidth="1"/>
    <col min="6383" max="6383" width="12.25" style="1" customWidth="1"/>
    <col min="6384" max="6385" width="0" style="1" hidden="1" customWidth="1"/>
    <col min="6386" max="6386" width="10.75" style="1" customWidth="1"/>
    <col min="6387" max="6621" width="9" style="1"/>
    <col min="6622" max="6622" width="15" style="1" customWidth="1"/>
    <col min="6623" max="6623" width="8.75" style="1" customWidth="1"/>
    <col min="6624" max="6624" width="11.25" style="1" customWidth="1"/>
    <col min="6625" max="6626" width="0" style="1" hidden="1" customWidth="1"/>
    <col min="6627" max="6628" width="8.75" style="1" customWidth="1"/>
    <col min="6629" max="6629" width="11.25" style="1" customWidth="1"/>
    <col min="6630" max="6631" width="0" style="1" hidden="1" customWidth="1"/>
    <col min="6632" max="6633" width="8.75" style="1" customWidth="1"/>
    <col min="6634" max="6634" width="12.25" style="1" customWidth="1"/>
    <col min="6635" max="6636" width="0" style="1" hidden="1" customWidth="1"/>
    <col min="6637" max="6637" width="9.75" style="1" customWidth="1"/>
    <col min="6638" max="6638" width="10.75" style="1" customWidth="1"/>
    <col min="6639" max="6639" width="12.25" style="1" customWidth="1"/>
    <col min="6640" max="6641" width="0" style="1" hidden="1" customWidth="1"/>
    <col min="6642" max="6642" width="10.75" style="1" customWidth="1"/>
    <col min="6643" max="6877" width="9" style="1"/>
    <col min="6878" max="6878" width="15" style="1" customWidth="1"/>
    <col min="6879" max="6879" width="8.75" style="1" customWidth="1"/>
    <col min="6880" max="6880" width="11.25" style="1" customWidth="1"/>
    <col min="6881" max="6882" width="0" style="1" hidden="1" customWidth="1"/>
    <col min="6883" max="6884" width="8.75" style="1" customWidth="1"/>
    <col min="6885" max="6885" width="11.25" style="1" customWidth="1"/>
    <col min="6886" max="6887" width="0" style="1" hidden="1" customWidth="1"/>
    <col min="6888" max="6889" width="8.75" style="1" customWidth="1"/>
    <col min="6890" max="6890" width="12.25" style="1" customWidth="1"/>
    <col min="6891" max="6892" width="0" style="1" hidden="1" customWidth="1"/>
    <col min="6893" max="6893" width="9.75" style="1" customWidth="1"/>
    <col min="6894" max="6894" width="10.75" style="1" customWidth="1"/>
    <col min="6895" max="6895" width="12.25" style="1" customWidth="1"/>
    <col min="6896" max="6897" width="0" style="1" hidden="1" customWidth="1"/>
    <col min="6898" max="6898" width="10.75" style="1" customWidth="1"/>
    <col min="6899" max="7133" width="9" style="1"/>
    <col min="7134" max="7134" width="15" style="1" customWidth="1"/>
    <col min="7135" max="7135" width="8.75" style="1" customWidth="1"/>
    <col min="7136" max="7136" width="11.25" style="1" customWidth="1"/>
    <col min="7137" max="7138" width="0" style="1" hidden="1" customWidth="1"/>
    <col min="7139" max="7140" width="8.75" style="1" customWidth="1"/>
    <col min="7141" max="7141" width="11.25" style="1" customWidth="1"/>
    <col min="7142" max="7143" width="0" style="1" hidden="1" customWidth="1"/>
    <col min="7144" max="7145" width="8.75" style="1" customWidth="1"/>
    <col min="7146" max="7146" width="12.25" style="1" customWidth="1"/>
    <col min="7147" max="7148" width="0" style="1" hidden="1" customWidth="1"/>
    <col min="7149" max="7149" width="9.75" style="1" customWidth="1"/>
    <col min="7150" max="7150" width="10.75" style="1" customWidth="1"/>
    <col min="7151" max="7151" width="12.25" style="1" customWidth="1"/>
    <col min="7152" max="7153" width="0" style="1" hidden="1" customWidth="1"/>
    <col min="7154" max="7154" width="10.75" style="1" customWidth="1"/>
    <col min="7155" max="7389" width="9" style="1"/>
    <col min="7390" max="7390" width="15" style="1" customWidth="1"/>
    <col min="7391" max="7391" width="8.75" style="1" customWidth="1"/>
    <col min="7392" max="7392" width="11.25" style="1" customWidth="1"/>
    <col min="7393" max="7394" width="0" style="1" hidden="1" customWidth="1"/>
    <col min="7395" max="7396" width="8.75" style="1" customWidth="1"/>
    <col min="7397" max="7397" width="11.25" style="1" customWidth="1"/>
    <col min="7398" max="7399" width="0" style="1" hidden="1" customWidth="1"/>
    <col min="7400" max="7401" width="8.75" style="1" customWidth="1"/>
    <col min="7402" max="7402" width="12.25" style="1" customWidth="1"/>
    <col min="7403" max="7404" width="0" style="1" hidden="1" customWidth="1"/>
    <col min="7405" max="7405" width="9.75" style="1" customWidth="1"/>
    <col min="7406" max="7406" width="10.75" style="1" customWidth="1"/>
    <col min="7407" max="7407" width="12.25" style="1" customWidth="1"/>
    <col min="7408" max="7409" width="0" style="1" hidden="1" customWidth="1"/>
    <col min="7410" max="7410" width="10.75" style="1" customWidth="1"/>
    <col min="7411" max="7645" width="9" style="1"/>
    <col min="7646" max="7646" width="15" style="1" customWidth="1"/>
    <col min="7647" max="7647" width="8.75" style="1" customWidth="1"/>
    <col min="7648" max="7648" width="11.25" style="1" customWidth="1"/>
    <col min="7649" max="7650" width="0" style="1" hidden="1" customWidth="1"/>
    <col min="7651" max="7652" width="8.75" style="1" customWidth="1"/>
    <col min="7653" max="7653" width="11.25" style="1" customWidth="1"/>
    <col min="7654" max="7655" width="0" style="1" hidden="1" customWidth="1"/>
    <col min="7656" max="7657" width="8.75" style="1" customWidth="1"/>
    <col min="7658" max="7658" width="12.25" style="1" customWidth="1"/>
    <col min="7659" max="7660" width="0" style="1" hidden="1" customWidth="1"/>
    <col min="7661" max="7661" width="9.75" style="1" customWidth="1"/>
    <col min="7662" max="7662" width="10.75" style="1" customWidth="1"/>
    <col min="7663" max="7663" width="12.25" style="1" customWidth="1"/>
    <col min="7664" max="7665" width="0" style="1" hidden="1" customWidth="1"/>
    <col min="7666" max="7666" width="10.75" style="1" customWidth="1"/>
    <col min="7667" max="7901" width="9" style="1"/>
    <col min="7902" max="7902" width="15" style="1" customWidth="1"/>
    <col min="7903" max="7903" width="8.75" style="1" customWidth="1"/>
    <col min="7904" max="7904" width="11.25" style="1" customWidth="1"/>
    <col min="7905" max="7906" width="0" style="1" hidden="1" customWidth="1"/>
    <col min="7907" max="7908" width="8.75" style="1" customWidth="1"/>
    <col min="7909" max="7909" width="11.25" style="1" customWidth="1"/>
    <col min="7910" max="7911" width="0" style="1" hidden="1" customWidth="1"/>
    <col min="7912" max="7913" width="8.75" style="1" customWidth="1"/>
    <col min="7914" max="7914" width="12.25" style="1" customWidth="1"/>
    <col min="7915" max="7916" width="0" style="1" hidden="1" customWidth="1"/>
    <col min="7917" max="7917" width="9.75" style="1" customWidth="1"/>
    <col min="7918" max="7918" width="10.75" style="1" customWidth="1"/>
    <col min="7919" max="7919" width="12.25" style="1" customWidth="1"/>
    <col min="7920" max="7921" width="0" style="1" hidden="1" customWidth="1"/>
    <col min="7922" max="7922" width="10.75" style="1" customWidth="1"/>
    <col min="7923" max="8157" width="9" style="1"/>
    <col min="8158" max="8158" width="15" style="1" customWidth="1"/>
    <col min="8159" max="8159" width="8.75" style="1" customWidth="1"/>
    <col min="8160" max="8160" width="11.25" style="1" customWidth="1"/>
    <col min="8161" max="8162" width="0" style="1" hidden="1" customWidth="1"/>
    <col min="8163" max="8164" width="8.75" style="1" customWidth="1"/>
    <col min="8165" max="8165" width="11.25" style="1" customWidth="1"/>
    <col min="8166" max="8167" width="0" style="1" hidden="1" customWidth="1"/>
    <col min="8168" max="8169" width="8.75" style="1" customWidth="1"/>
    <col min="8170" max="8170" width="12.25" style="1" customWidth="1"/>
    <col min="8171" max="8172" width="0" style="1" hidden="1" customWidth="1"/>
    <col min="8173" max="8173" width="9.75" style="1" customWidth="1"/>
    <col min="8174" max="8174" width="10.75" style="1" customWidth="1"/>
    <col min="8175" max="8175" width="12.25" style="1" customWidth="1"/>
    <col min="8176" max="8177" width="0" style="1" hidden="1" customWidth="1"/>
    <col min="8178" max="8178" width="10.75" style="1" customWidth="1"/>
    <col min="8179" max="8413" width="9" style="1"/>
    <col min="8414" max="8414" width="15" style="1" customWidth="1"/>
    <col min="8415" max="8415" width="8.75" style="1" customWidth="1"/>
    <col min="8416" max="8416" width="11.25" style="1" customWidth="1"/>
    <col min="8417" max="8418" width="0" style="1" hidden="1" customWidth="1"/>
    <col min="8419" max="8420" width="8.75" style="1" customWidth="1"/>
    <col min="8421" max="8421" width="11.25" style="1" customWidth="1"/>
    <col min="8422" max="8423" width="0" style="1" hidden="1" customWidth="1"/>
    <col min="8424" max="8425" width="8.75" style="1" customWidth="1"/>
    <col min="8426" max="8426" width="12.25" style="1" customWidth="1"/>
    <col min="8427" max="8428" width="0" style="1" hidden="1" customWidth="1"/>
    <col min="8429" max="8429" width="9.75" style="1" customWidth="1"/>
    <col min="8430" max="8430" width="10.75" style="1" customWidth="1"/>
    <col min="8431" max="8431" width="12.25" style="1" customWidth="1"/>
    <col min="8432" max="8433" width="0" style="1" hidden="1" customWidth="1"/>
    <col min="8434" max="8434" width="10.75" style="1" customWidth="1"/>
    <col min="8435" max="8669" width="9" style="1"/>
    <col min="8670" max="8670" width="15" style="1" customWidth="1"/>
    <col min="8671" max="8671" width="8.75" style="1" customWidth="1"/>
    <col min="8672" max="8672" width="11.25" style="1" customWidth="1"/>
    <col min="8673" max="8674" width="0" style="1" hidden="1" customWidth="1"/>
    <col min="8675" max="8676" width="8.75" style="1" customWidth="1"/>
    <col min="8677" max="8677" width="11.25" style="1" customWidth="1"/>
    <col min="8678" max="8679" width="0" style="1" hidden="1" customWidth="1"/>
    <col min="8680" max="8681" width="8.75" style="1" customWidth="1"/>
    <col min="8682" max="8682" width="12.25" style="1" customWidth="1"/>
    <col min="8683" max="8684" width="0" style="1" hidden="1" customWidth="1"/>
    <col min="8685" max="8685" width="9.75" style="1" customWidth="1"/>
    <col min="8686" max="8686" width="10.75" style="1" customWidth="1"/>
    <col min="8687" max="8687" width="12.25" style="1" customWidth="1"/>
    <col min="8688" max="8689" width="0" style="1" hidden="1" customWidth="1"/>
    <col min="8690" max="8690" width="10.75" style="1" customWidth="1"/>
    <col min="8691" max="8925" width="9" style="1"/>
    <col min="8926" max="8926" width="15" style="1" customWidth="1"/>
    <col min="8927" max="8927" width="8.75" style="1" customWidth="1"/>
    <col min="8928" max="8928" width="11.25" style="1" customWidth="1"/>
    <col min="8929" max="8930" width="0" style="1" hidden="1" customWidth="1"/>
    <col min="8931" max="8932" width="8.75" style="1" customWidth="1"/>
    <col min="8933" max="8933" width="11.25" style="1" customWidth="1"/>
    <col min="8934" max="8935" width="0" style="1" hidden="1" customWidth="1"/>
    <col min="8936" max="8937" width="8.75" style="1" customWidth="1"/>
    <col min="8938" max="8938" width="12.25" style="1" customWidth="1"/>
    <col min="8939" max="8940" width="0" style="1" hidden="1" customWidth="1"/>
    <col min="8941" max="8941" width="9.75" style="1" customWidth="1"/>
    <col min="8942" max="8942" width="10.75" style="1" customWidth="1"/>
    <col min="8943" max="8943" width="12.25" style="1" customWidth="1"/>
    <col min="8944" max="8945" width="0" style="1" hidden="1" customWidth="1"/>
    <col min="8946" max="8946" width="10.75" style="1" customWidth="1"/>
    <col min="8947" max="9181" width="9" style="1"/>
    <col min="9182" max="9182" width="15" style="1" customWidth="1"/>
    <col min="9183" max="9183" width="8.75" style="1" customWidth="1"/>
    <col min="9184" max="9184" width="11.25" style="1" customWidth="1"/>
    <col min="9185" max="9186" width="0" style="1" hidden="1" customWidth="1"/>
    <col min="9187" max="9188" width="8.75" style="1" customWidth="1"/>
    <col min="9189" max="9189" width="11.25" style="1" customWidth="1"/>
    <col min="9190" max="9191" width="0" style="1" hidden="1" customWidth="1"/>
    <col min="9192" max="9193" width="8.75" style="1" customWidth="1"/>
    <col min="9194" max="9194" width="12.25" style="1" customWidth="1"/>
    <col min="9195" max="9196" width="0" style="1" hidden="1" customWidth="1"/>
    <col min="9197" max="9197" width="9.75" style="1" customWidth="1"/>
    <col min="9198" max="9198" width="10.75" style="1" customWidth="1"/>
    <col min="9199" max="9199" width="12.25" style="1" customWidth="1"/>
    <col min="9200" max="9201" width="0" style="1" hidden="1" customWidth="1"/>
    <col min="9202" max="9202" width="10.75" style="1" customWidth="1"/>
    <col min="9203" max="9437" width="9" style="1"/>
    <col min="9438" max="9438" width="15" style="1" customWidth="1"/>
    <col min="9439" max="9439" width="8.75" style="1" customWidth="1"/>
    <col min="9440" max="9440" width="11.25" style="1" customWidth="1"/>
    <col min="9441" max="9442" width="0" style="1" hidden="1" customWidth="1"/>
    <col min="9443" max="9444" width="8.75" style="1" customWidth="1"/>
    <col min="9445" max="9445" width="11.25" style="1" customWidth="1"/>
    <col min="9446" max="9447" width="0" style="1" hidden="1" customWidth="1"/>
    <col min="9448" max="9449" width="8.75" style="1" customWidth="1"/>
    <col min="9450" max="9450" width="12.25" style="1" customWidth="1"/>
    <col min="9451" max="9452" width="0" style="1" hidden="1" customWidth="1"/>
    <col min="9453" max="9453" width="9.75" style="1" customWidth="1"/>
    <col min="9454" max="9454" width="10.75" style="1" customWidth="1"/>
    <col min="9455" max="9455" width="12.25" style="1" customWidth="1"/>
    <col min="9456" max="9457" width="0" style="1" hidden="1" customWidth="1"/>
    <col min="9458" max="9458" width="10.75" style="1" customWidth="1"/>
    <col min="9459" max="9693" width="9" style="1"/>
    <col min="9694" max="9694" width="15" style="1" customWidth="1"/>
    <col min="9695" max="9695" width="8.75" style="1" customWidth="1"/>
    <col min="9696" max="9696" width="11.25" style="1" customWidth="1"/>
    <col min="9697" max="9698" width="0" style="1" hidden="1" customWidth="1"/>
    <col min="9699" max="9700" width="8.75" style="1" customWidth="1"/>
    <col min="9701" max="9701" width="11.25" style="1" customWidth="1"/>
    <col min="9702" max="9703" width="0" style="1" hidden="1" customWidth="1"/>
    <col min="9704" max="9705" width="8.75" style="1" customWidth="1"/>
    <col min="9706" max="9706" width="12.25" style="1" customWidth="1"/>
    <col min="9707" max="9708" width="0" style="1" hidden="1" customWidth="1"/>
    <col min="9709" max="9709" width="9.75" style="1" customWidth="1"/>
    <col min="9710" max="9710" width="10.75" style="1" customWidth="1"/>
    <col min="9711" max="9711" width="12.25" style="1" customWidth="1"/>
    <col min="9712" max="9713" width="0" style="1" hidden="1" customWidth="1"/>
    <col min="9714" max="9714" width="10.75" style="1" customWidth="1"/>
    <col min="9715" max="9949" width="9" style="1"/>
    <col min="9950" max="9950" width="15" style="1" customWidth="1"/>
    <col min="9951" max="9951" width="8.75" style="1" customWidth="1"/>
    <col min="9952" max="9952" width="11.25" style="1" customWidth="1"/>
    <col min="9953" max="9954" width="0" style="1" hidden="1" customWidth="1"/>
    <col min="9955" max="9956" width="8.75" style="1" customWidth="1"/>
    <col min="9957" max="9957" width="11.25" style="1" customWidth="1"/>
    <col min="9958" max="9959" width="0" style="1" hidden="1" customWidth="1"/>
    <col min="9960" max="9961" width="8.75" style="1" customWidth="1"/>
    <col min="9962" max="9962" width="12.25" style="1" customWidth="1"/>
    <col min="9963" max="9964" width="0" style="1" hidden="1" customWidth="1"/>
    <col min="9965" max="9965" width="9.75" style="1" customWidth="1"/>
    <col min="9966" max="9966" width="10.75" style="1" customWidth="1"/>
    <col min="9967" max="9967" width="12.25" style="1" customWidth="1"/>
    <col min="9968" max="9969" width="0" style="1" hidden="1" customWidth="1"/>
    <col min="9970" max="9970" width="10.75" style="1" customWidth="1"/>
    <col min="9971" max="10205" width="9" style="1"/>
    <col min="10206" max="10206" width="15" style="1" customWidth="1"/>
    <col min="10207" max="10207" width="8.75" style="1" customWidth="1"/>
    <col min="10208" max="10208" width="11.25" style="1" customWidth="1"/>
    <col min="10209" max="10210" width="0" style="1" hidden="1" customWidth="1"/>
    <col min="10211" max="10212" width="8.75" style="1" customWidth="1"/>
    <col min="10213" max="10213" width="11.25" style="1" customWidth="1"/>
    <col min="10214" max="10215" width="0" style="1" hidden="1" customWidth="1"/>
    <col min="10216" max="10217" width="8.75" style="1" customWidth="1"/>
    <col min="10218" max="10218" width="12.25" style="1" customWidth="1"/>
    <col min="10219" max="10220" width="0" style="1" hidden="1" customWidth="1"/>
    <col min="10221" max="10221" width="9.75" style="1" customWidth="1"/>
    <col min="10222" max="10222" width="10.75" style="1" customWidth="1"/>
    <col min="10223" max="10223" width="12.25" style="1" customWidth="1"/>
    <col min="10224" max="10225" width="0" style="1" hidden="1" customWidth="1"/>
    <col min="10226" max="10226" width="10.75" style="1" customWidth="1"/>
    <col min="10227" max="10461" width="9" style="1"/>
    <col min="10462" max="10462" width="15" style="1" customWidth="1"/>
    <col min="10463" max="10463" width="8.75" style="1" customWidth="1"/>
    <col min="10464" max="10464" width="11.25" style="1" customWidth="1"/>
    <col min="10465" max="10466" width="0" style="1" hidden="1" customWidth="1"/>
    <col min="10467" max="10468" width="8.75" style="1" customWidth="1"/>
    <col min="10469" max="10469" width="11.25" style="1" customWidth="1"/>
    <col min="10470" max="10471" width="0" style="1" hidden="1" customWidth="1"/>
    <col min="10472" max="10473" width="8.75" style="1" customWidth="1"/>
    <col min="10474" max="10474" width="12.25" style="1" customWidth="1"/>
    <col min="10475" max="10476" width="0" style="1" hidden="1" customWidth="1"/>
    <col min="10477" max="10477" width="9.75" style="1" customWidth="1"/>
    <col min="10478" max="10478" width="10.75" style="1" customWidth="1"/>
    <col min="10479" max="10479" width="12.25" style="1" customWidth="1"/>
    <col min="10480" max="10481" width="0" style="1" hidden="1" customWidth="1"/>
    <col min="10482" max="10482" width="10.75" style="1" customWidth="1"/>
    <col min="10483" max="10717" width="9" style="1"/>
    <col min="10718" max="10718" width="15" style="1" customWidth="1"/>
    <col min="10719" max="10719" width="8.75" style="1" customWidth="1"/>
    <col min="10720" max="10720" width="11.25" style="1" customWidth="1"/>
    <col min="10721" max="10722" width="0" style="1" hidden="1" customWidth="1"/>
    <col min="10723" max="10724" width="8.75" style="1" customWidth="1"/>
    <col min="10725" max="10725" width="11.25" style="1" customWidth="1"/>
    <col min="10726" max="10727" width="0" style="1" hidden="1" customWidth="1"/>
    <col min="10728" max="10729" width="8.75" style="1" customWidth="1"/>
    <col min="10730" max="10730" width="12.25" style="1" customWidth="1"/>
    <col min="10731" max="10732" width="0" style="1" hidden="1" customWidth="1"/>
    <col min="10733" max="10733" width="9.75" style="1" customWidth="1"/>
    <col min="10734" max="10734" width="10.75" style="1" customWidth="1"/>
    <col min="10735" max="10735" width="12.25" style="1" customWidth="1"/>
    <col min="10736" max="10737" width="0" style="1" hidden="1" customWidth="1"/>
    <col min="10738" max="10738" width="10.75" style="1" customWidth="1"/>
    <col min="10739" max="10973" width="9" style="1"/>
    <col min="10974" max="10974" width="15" style="1" customWidth="1"/>
    <col min="10975" max="10975" width="8.75" style="1" customWidth="1"/>
    <col min="10976" max="10976" width="11.25" style="1" customWidth="1"/>
    <col min="10977" max="10978" width="0" style="1" hidden="1" customWidth="1"/>
    <col min="10979" max="10980" width="8.75" style="1" customWidth="1"/>
    <col min="10981" max="10981" width="11.25" style="1" customWidth="1"/>
    <col min="10982" max="10983" width="0" style="1" hidden="1" customWidth="1"/>
    <col min="10984" max="10985" width="8.75" style="1" customWidth="1"/>
    <col min="10986" max="10986" width="12.25" style="1" customWidth="1"/>
    <col min="10987" max="10988" width="0" style="1" hidden="1" customWidth="1"/>
    <col min="10989" max="10989" width="9.75" style="1" customWidth="1"/>
    <col min="10990" max="10990" width="10.75" style="1" customWidth="1"/>
    <col min="10991" max="10991" width="12.25" style="1" customWidth="1"/>
    <col min="10992" max="10993" width="0" style="1" hidden="1" customWidth="1"/>
    <col min="10994" max="10994" width="10.75" style="1" customWidth="1"/>
    <col min="10995" max="11229" width="9" style="1"/>
    <col min="11230" max="11230" width="15" style="1" customWidth="1"/>
    <col min="11231" max="11231" width="8.75" style="1" customWidth="1"/>
    <col min="11232" max="11232" width="11.25" style="1" customWidth="1"/>
    <col min="11233" max="11234" width="0" style="1" hidden="1" customWidth="1"/>
    <col min="11235" max="11236" width="8.75" style="1" customWidth="1"/>
    <col min="11237" max="11237" width="11.25" style="1" customWidth="1"/>
    <col min="11238" max="11239" width="0" style="1" hidden="1" customWidth="1"/>
    <col min="11240" max="11241" width="8.75" style="1" customWidth="1"/>
    <col min="11242" max="11242" width="12.25" style="1" customWidth="1"/>
    <col min="11243" max="11244" width="0" style="1" hidden="1" customWidth="1"/>
    <col min="11245" max="11245" width="9.75" style="1" customWidth="1"/>
    <col min="11246" max="11246" width="10.75" style="1" customWidth="1"/>
    <col min="11247" max="11247" width="12.25" style="1" customWidth="1"/>
    <col min="11248" max="11249" width="0" style="1" hidden="1" customWidth="1"/>
    <col min="11250" max="11250" width="10.75" style="1" customWidth="1"/>
    <col min="11251" max="11485" width="9" style="1"/>
    <col min="11486" max="11486" width="15" style="1" customWidth="1"/>
    <col min="11487" max="11487" width="8.75" style="1" customWidth="1"/>
    <col min="11488" max="11488" width="11.25" style="1" customWidth="1"/>
    <col min="11489" max="11490" width="0" style="1" hidden="1" customWidth="1"/>
    <col min="11491" max="11492" width="8.75" style="1" customWidth="1"/>
    <col min="11493" max="11493" width="11.25" style="1" customWidth="1"/>
    <col min="11494" max="11495" width="0" style="1" hidden="1" customWidth="1"/>
    <col min="11496" max="11497" width="8.75" style="1" customWidth="1"/>
    <col min="11498" max="11498" width="12.25" style="1" customWidth="1"/>
    <col min="11499" max="11500" width="0" style="1" hidden="1" customWidth="1"/>
    <col min="11501" max="11501" width="9.75" style="1" customWidth="1"/>
    <col min="11502" max="11502" width="10.75" style="1" customWidth="1"/>
    <col min="11503" max="11503" width="12.25" style="1" customWidth="1"/>
    <col min="11504" max="11505" width="0" style="1" hidden="1" customWidth="1"/>
    <col min="11506" max="11506" width="10.75" style="1" customWidth="1"/>
    <col min="11507" max="11741" width="9" style="1"/>
    <col min="11742" max="11742" width="15" style="1" customWidth="1"/>
    <col min="11743" max="11743" width="8.75" style="1" customWidth="1"/>
    <col min="11744" max="11744" width="11.25" style="1" customWidth="1"/>
    <col min="11745" max="11746" width="0" style="1" hidden="1" customWidth="1"/>
    <col min="11747" max="11748" width="8.75" style="1" customWidth="1"/>
    <col min="11749" max="11749" width="11.25" style="1" customWidth="1"/>
    <col min="11750" max="11751" width="0" style="1" hidden="1" customWidth="1"/>
    <col min="11752" max="11753" width="8.75" style="1" customWidth="1"/>
    <col min="11754" max="11754" width="12.25" style="1" customWidth="1"/>
    <col min="11755" max="11756" width="0" style="1" hidden="1" customWidth="1"/>
    <col min="11757" max="11757" width="9.75" style="1" customWidth="1"/>
    <col min="11758" max="11758" width="10.75" style="1" customWidth="1"/>
    <col min="11759" max="11759" width="12.25" style="1" customWidth="1"/>
    <col min="11760" max="11761" width="0" style="1" hidden="1" customWidth="1"/>
    <col min="11762" max="11762" width="10.75" style="1" customWidth="1"/>
    <col min="11763" max="11997" width="9" style="1"/>
    <col min="11998" max="11998" width="15" style="1" customWidth="1"/>
    <col min="11999" max="11999" width="8.75" style="1" customWidth="1"/>
    <col min="12000" max="12000" width="11.25" style="1" customWidth="1"/>
    <col min="12001" max="12002" width="0" style="1" hidden="1" customWidth="1"/>
    <col min="12003" max="12004" width="8.75" style="1" customWidth="1"/>
    <col min="12005" max="12005" width="11.25" style="1" customWidth="1"/>
    <col min="12006" max="12007" width="0" style="1" hidden="1" customWidth="1"/>
    <col min="12008" max="12009" width="8.75" style="1" customWidth="1"/>
    <col min="12010" max="12010" width="12.25" style="1" customWidth="1"/>
    <col min="12011" max="12012" width="0" style="1" hidden="1" customWidth="1"/>
    <col min="12013" max="12013" width="9.75" style="1" customWidth="1"/>
    <col min="12014" max="12014" width="10.75" style="1" customWidth="1"/>
    <col min="12015" max="12015" width="12.25" style="1" customWidth="1"/>
    <col min="12016" max="12017" width="0" style="1" hidden="1" customWidth="1"/>
    <col min="12018" max="12018" width="10.75" style="1" customWidth="1"/>
    <col min="12019" max="12253" width="9" style="1"/>
    <col min="12254" max="12254" width="15" style="1" customWidth="1"/>
    <col min="12255" max="12255" width="8.75" style="1" customWidth="1"/>
    <col min="12256" max="12256" width="11.25" style="1" customWidth="1"/>
    <col min="12257" max="12258" width="0" style="1" hidden="1" customWidth="1"/>
    <col min="12259" max="12260" width="8.75" style="1" customWidth="1"/>
    <col min="12261" max="12261" width="11.25" style="1" customWidth="1"/>
    <col min="12262" max="12263" width="0" style="1" hidden="1" customWidth="1"/>
    <col min="12264" max="12265" width="8.75" style="1" customWidth="1"/>
    <col min="12266" max="12266" width="12.25" style="1" customWidth="1"/>
    <col min="12267" max="12268" width="0" style="1" hidden="1" customWidth="1"/>
    <col min="12269" max="12269" width="9.75" style="1" customWidth="1"/>
    <col min="12270" max="12270" width="10.75" style="1" customWidth="1"/>
    <col min="12271" max="12271" width="12.25" style="1" customWidth="1"/>
    <col min="12272" max="12273" width="0" style="1" hidden="1" customWidth="1"/>
    <col min="12274" max="12274" width="10.75" style="1" customWidth="1"/>
    <col min="12275" max="12509" width="9" style="1"/>
    <col min="12510" max="12510" width="15" style="1" customWidth="1"/>
    <col min="12511" max="12511" width="8.75" style="1" customWidth="1"/>
    <col min="12512" max="12512" width="11.25" style="1" customWidth="1"/>
    <col min="12513" max="12514" width="0" style="1" hidden="1" customWidth="1"/>
    <col min="12515" max="12516" width="8.75" style="1" customWidth="1"/>
    <col min="12517" max="12517" width="11.25" style="1" customWidth="1"/>
    <col min="12518" max="12519" width="0" style="1" hidden="1" customWidth="1"/>
    <col min="12520" max="12521" width="8.75" style="1" customWidth="1"/>
    <col min="12522" max="12522" width="12.25" style="1" customWidth="1"/>
    <col min="12523" max="12524" width="0" style="1" hidden="1" customWidth="1"/>
    <col min="12525" max="12525" width="9.75" style="1" customWidth="1"/>
    <col min="12526" max="12526" width="10.75" style="1" customWidth="1"/>
    <col min="12527" max="12527" width="12.25" style="1" customWidth="1"/>
    <col min="12528" max="12529" width="0" style="1" hidden="1" customWidth="1"/>
    <col min="12530" max="12530" width="10.75" style="1" customWidth="1"/>
    <col min="12531" max="12765" width="9" style="1"/>
    <col min="12766" max="12766" width="15" style="1" customWidth="1"/>
    <col min="12767" max="12767" width="8.75" style="1" customWidth="1"/>
    <col min="12768" max="12768" width="11.25" style="1" customWidth="1"/>
    <col min="12769" max="12770" width="0" style="1" hidden="1" customWidth="1"/>
    <col min="12771" max="12772" width="8.75" style="1" customWidth="1"/>
    <col min="12773" max="12773" width="11.25" style="1" customWidth="1"/>
    <col min="12774" max="12775" width="0" style="1" hidden="1" customWidth="1"/>
    <col min="12776" max="12777" width="8.75" style="1" customWidth="1"/>
    <col min="12778" max="12778" width="12.25" style="1" customWidth="1"/>
    <col min="12779" max="12780" width="0" style="1" hidden="1" customWidth="1"/>
    <col min="12781" max="12781" width="9.75" style="1" customWidth="1"/>
    <col min="12782" max="12782" width="10.75" style="1" customWidth="1"/>
    <col min="12783" max="12783" width="12.25" style="1" customWidth="1"/>
    <col min="12784" max="12785" width="0" style="1" hidden="1" customWidth="1"/>
    <col min="12786" max="12786" width="10.75" style="1" customWidth="1"/>
    <col min="12787" max="13021" width="9" style="1"/>
    <col min="13022" max="13022" width="15" style="1" customWidth="1"/>
    <col min="13023" max="13023" width="8.75" style="1" customWidth="1"/>
    <col min="13024" max="13024" width="11.25" style="1" customWidth="1"/>
    <col min="13025" max="13026" width="0" style="1" hidden="1" customWidth="1"/>
    <col min="13027" max="13028" width="8.75" style="1" customWidth="1"/>
    <col min="13029" max="13029" width="11.25" style="1" customWidth="1"/>
    <col min="13030" max="13031" width="0" style="1" hidden="1" customWidth="1"/>
    <col min="13032" max="13033" width="8.75" style="1" customWidth="1"/>
    <col min="13034" max="13034" width="12.25" style="1" customWidth="1"/>
    <col min="13035" max="13036" width="0" style="1" hidden="1" customWidth="1"/>
    <col min="13037" max="13037" width="9.75" style="1" customWidth="1"/>
    <col min="13038" max="13038" width="10.75" style="1" customWidth="1"/>
    <col min="13039" max="13039" width="12.25" style="1" customWidth="1"/>
    <col min="13040" max="13041" width="0" style="1" hidden="1" customWidth="1"/>
    <col min="13042" max="13042" width="10.75" style="1" customWidth="1"/>
    <col min="13043" max="13277" width="9" style="1"/>
    <col min="13278" max="13278" width="15" style="1" customWidth="1"/>
    <col min="13279" max="13279" width="8.75" style="1" customWidth="1"/>
    <col min="13280" max="13280" width="11.25" style="1" customWidth="1"/>
    <col min="13281" max="13282" width="0" style="1" hidden="1" customWidth="1"/>
    <col min="13283" max="13284" width="8.75" style="1" customWidth="1"/>
    <col min="13285" max="13285" width="11.25" style="1" customWidth="1"/>
    <col min="13286" max="13287" width="0" style="1" hidden="1" customWidth="1"/>
    <col min="13288" max="13289" width="8.75" style="1" customWidth="1"/>
    <col min="13290" max="13290" width="12.25" style="1" customWidth="1"/>
    <col min="13291" max="13292" width="0" style="1" hidden="1" customWidth="1"/>
    <col min="13293" max="13293" width="9.75" style="1" customWidth="1"/>
    <col min="13294" max="13294" width="10.75" style="1" customWidth="1"/>
    <col min="13295" max="13295" width="12.25" style="1" customWidth="1"/>
    <col min="13296" max="13297" width="0" style="1" hidden="1" customWidth="1"/>
    <col min="13298" max="13298" width="10.75" style="1" customWidth="1"/>
    <col min="13299" max="13533" width="9" style="1"/>
    <col min="13534" max="13534" width="15" style="1" customWidth="1"/>
    <col min="13535" max="13535" width="8.75" style="1" customWidth="1"/>
    <col min="13536" max="13536" width="11.25" style="1" customWidth="1"/>
    <col min="13537" max="13538" width="0" style="1" hidden="1" customWidth="1"/>
    <col min="13539" max="13540" width="8.75" style="1" customWidth="1"/>
    <col min="13541" max="13541" width="11.25" style="1" customWidth="1"/>
    <col min="13542" max="13543" width="0" style="1" hidden="1" customWidth="1"/>
    <col min="13544" max="13545" width="8.75" style="1" customWidth="1"/>
    <col min="13546" max="13546" width="12.25" style="1" customWidth="1"/>
    <col min="13547" max="13548" width="0" style="1" hidden="1" customWidth="1"/>
    <col min="13549" max="13549" width="9.75" style="1" customWidth="1"/>
    <col min="13550" max="13550" width="10.75" style="1" customWidth="1"/>
    <col min="13551" max="13551" width="12.25" style="1" customWidth="1"/>
    <col min="13552" max="13553" width="0" style="1" hidden="1" customWidth="1"/>
    <col min="13554" max="13554" width="10.75" style="1" customWidth="1"/>
    <col min="13555" max="13789" width="9" style="1"/>
    <col min="13790" max="13790" width="15" style="1" customWidth="1"/>
    <col min="13791" max="13791" width="8.75" style="1" customWidth="1"/>
    <col min="13792" max="13792" width="11.25" style="1" customWidth="1"/>
    <col min="13793" max="13794" width="0" style="1" hidden="1" customWidth="1"/>
    <col min="13795" max="13796" width="8.75" style="1" customWidth="1"/>
    <col min="13797" max="13797" width="11.25" style="1" customWidth="1"/>
    <col min="13798" max="13799" width="0" style="1" hidden="1" customWidth="1"/>
    <col min="13800" max="13801" width="8.75" style="1" customWidth="1"/>
    <col min="13802" max="13802" width="12.25" style="1" customWidth="1"/>
    <col min="13803" max="13804" width="0" style="1" hidden="1" customWidth="1"/>
    <col min="13805" max="13805" width="9.75" style="1" customWidth="1"/>
    <col min="13806" max="13806" width="10.75" style="1" customWidth="1"/>
    <col min="13807" max="13807" width="12.25" style="1" customWidth="1"/>
    <col min="13808" max="13809" width="0" style="1" hidden="1" customWidth="1"/>
    <col min="13810" max="13810" width="10.75" style="1" customWidth="1"/>
    <col min="13811" max="14045" width="9" style="1"/>
    <col min="14046" max="14046" width="15" style="1" customWidth="1"/>
    <col min="14047" max="14047" width="8.75" style="1" customWidth="1"/>
    <col min="14048" max="14048" width="11.25" style="1" customWidth="1"/>
    <col min="14049" max="14050" width="0" style="1" hidden="1" customWidth="1"/>
    <col min="14051" max="14052" width="8.75" style="1" customWidth="1"/>
    <col min="14053" max="14053" width="11.25" style="1" customWidth="1"/>
    <col min="14054" max="14055" width="0" style="1" hidden="1" customWidth="1"/>
    <col min="14056" max="14057" width="8.75" style="1" customWidth="1"/>
    <col min="14058" max="14058" width="12.25" style="1" customWidth="1"/>
    <col min="14059" max="14060" width="0" style="1" hidden="1" customWidth="1"/>
    <col min="14061" max="14061" width="9.75" style="1" customWidth="1"/>
    <col min="14062" max="14062" width="10.75" style="1" customWidth="1"/>
    <col min="14063" max="14063" width="12.25" style="1" customWidth="1"/>
    <col min="14064" max="14065" width="0" style="1" hidden="1" customWidth="1"/>
    <col min="14066" max="14066" width="10.75" style="1" customWidth="1"/>
    <col min="14067" max="14301" width="9" style="1"/>
    <col min="14302" max="14302" width="15" style="1" customWidth="1"/>
    <col min="14303" max="14303" width="8.75" style="1" customWidth="1"/>
    <col min="14304" max="14304" width="11.25" style="1" customWidth="1"/>
    <col min="14305" max="14306" width="0" style="1" hidden="1" customWidth="1"/>
    <col min="14307" max="14308" width="8.75" style="1" customWidth="1"/>
    <col min="14309" max="14309" width="11.25" style="1" customWidth="1"/>
    <col min="14310" max="14311" width="0" style="1" hidden="1" customWidth="1"/>
    <col min="14312" max="14313" width="8.75" style="1" customWidth="1"/>
    <col min="14314" max="14314" width="12.25" style="1" customWidth="1"/>
    <col min="14315" max="14316" width="0" style="1" hidden="1" customWidth="1"/>
    <col min="14317" max="14317" width="9.75" style="1" customWidth="1"/>
    <col min="14318" max="14318" width="10.75" style="1" customWidth="1"/>
    <col min="14319" max="14319" width="12.25" style="1" customWidth="1"/>
    <col min="14320" max="14321" width="0" style="1" hidden="1" customWidth="1"/>
    <col min="14322" max="14322" width="10.75" style="1" customWidth="1"/>
    <col min="14323" max="14557" width="9" style="1"/>
    <col min="14558" max="14558" width="15" style="1" customWidth="1"/>
    <col min="14559" max="14559" width="8.75" style="1" customWidth="1"/>
    <col min="14560" max="14560" width="11.25" style="1" customWidth="1"/>
    <col min="14561" max="14562" width="0" style="1" hidden="1" customWidth="1"/>
    <col min="14563" max="14564" width="8.75" style="1" customWidth="1"/>
    <col min="14565" max="14565" width="11.25" style="1" customWidth="1"/>
    <col min="14566" max="14567" width="0" style="1" hidden="1" customWidth="1"/>
    <col min="14568" max="14569" width="8.75" style="1" customWidth="1"/>
    <col min="14570" max="14570" width="12.25" style="1" customWidth="1"/>
    <col min="14571" max="14572" width="0" style="1" hidden="1" customWidth="1"/>
    <col min="14573" max="14573" width="9.75" style="1" customWidth="1"/>
    <col min="14574" max="14574" width="10.75" style="1" customWidth="1"/>
    <col min="14575" max="14575" width="12.25" style="1" customWidth="1"/>
    <col min="14576" max="14577" width="0" style="1" hidden="1" customWidth="1"/>
    <col min="14578" max="14578" width="10.75" style="1" customWidth="1"/>
    <col min="14579" max="14813" width="9" style="1"/>
    <col min="14814" max="14814" width="15" style="1" customWidth="1"/>
    <col min="14815" max="14815" width="8.75" style="1" customWidth="1"/>
    <col min="14816" max="14816" width="11.25" style="1" customWidth="1"/>
    <col min="14817" max="14818" width="0" style="1" hidden="1" customWidth="1"/>
    <col min="14819" max="14820" width="8.75" style="1" customWidth="1"/>
    <col min="14821" max="14821" width="11.25" style="1" customWidth="1"/>
    <col min="14822" max="14823" width="0" style="1" hidden="1" customWidth="1"/>
    <col min="14824" max="14825" width="8.75" style="1" customWidth="1"/>
    <col min="14826" max="14826" width="12.25" style="1" customWidth="1"/>
    <col min="14827" max="14828" width="0" style="1" hidden="1" customWidth="1"/>
    <col min="14829" max="14829" width="9.75" style="1" customWidth="1"/>
    <col min="14830" max="14830" width="10.75" style="1" customWidth="1"/>
    <col min="14831" max="14831" width="12.25" style="1" customWidth="1"/>
    <col min="14832" max="14833" width="0" style="1" hidden="1" customWidth="1"/>
    <col min="14834" max="14834" width="10.75" style="1" customWidth="1"/>
    <col min="14835" max="15069" width="9" style="1"/>
    <col min="15070" max="15070" width="15" style="1" customWidth="1"/>
    <col min="15071" max="15071" width="8.75" style="1" customWidth="1"/>
    <col min="15072" max="15072" width="11.25" style="1" customWidth="1"/>
    <col min="15073" max="15074" width="0" style="1" hidden="1" customWidth="1"/>
    <col min="15075" max="15076" width="8.75" style="1" customWidth="1"/>
    <col min="15077" max="15077" width="11.25" style="1" customWidth="1"/>
    <col min="15078" max="15079" width="0" style="1" hidden="1" customWidth="1"/>
    <col min="15080" max="15081" width="8.75" style="1" customWidth="1"/>
    <col min="15082" max="15082" width="12.25" style="1" customWidth="1"/>
    <col min="15083" max="15084" width="0" style="1" hidden="1" customWidth="1"/>
    <col min="15085" max="15085" width="9.75" style="1" customWidth="1"/>
    <col min="15086" max="15086" width="10.75" style="1" customWidth="1"/>
    <col min="15087" max="15087" width="12.25" style="1" customWidth="1"/>
    <col min="15088" max="15089" width="0" style="1" hidden="1" customWidth="1"/>
    <col min="15090" max="15090" width="10.75" style="1" customWidth="1"/>
    <col min="15091" max="15325" width="9" style="1"/>
    <col min="15326" max="15326" width="15" style="1" customWidth="1"/>
    <col min="15327" max="15327" width="8.75" style="1" customWidth="1"/>
    <col min="15328" max="15328" width="11.25" style="1" customWidth="1"/>
    <col min="15329" max="15330" width="0" style="1" hidden="1" customWidth="1"/>
    <col min="15331" max="15332" width="8.75" style="1" customWidth="1"/>
    <col min="15333" max="15333" width="11.25" style="1" customWidth="1"/>
    <col min="15334" max="15335" width="0" style="1" hidden="1" customWidth="1"/>
    <col min="15336" max="15337" width="8.75" style="1" customWidth="1"/>
    <col min="15338" max="15338" width="12.25" style="1" customWidth="1"/>
    <col min="15339" max="15340" width="0" style="1" hidden="1" customWidth="1"/>
    <col min="15341" max="15341" width="9.75" style="1" customWidth="1"/>
    <col min="15342" max="15342" width="10.75" style="1" customWidth="1"/>
    <col min="15343" max="15343" width="12.25" style="1" customWidth="1"/>
    <col min="15344" max="15345" width="0" style="1" hidden="1" customWidth="1"/>
    <col min="15346" max="15346" width="10.75" style="1" customWidth="1"/>
    <col min="15347" max="15581" width="9" style="1"/>
    <col min="15582" max="15582" width="15" style="1" customWidth="1"/>
    <col min="15583" max="15583" width="8.75" style="1" customWidth="1"/>
    <col min="15584" max="15584" width="11.25" style="1" customWidth="1"/>
    <col min="15585" max="15586" width="0" style="1" hidden="1" customWidth="1"/>
    <col min="15587" max="15588" width="8.75" style="1" customWidth="1"/>
    <col min="15589" max="15589" width="11.25" style="1" customWidth="1"/>
    <col min="15590" max="15591" width="0" style="1" hidden="1" customWidth="1"/>
    <col min="15592" max="15593" width="8.75" style="1" customWidth="1"/>
    <col min="15594" max="15594" width="12.25" style="1" customWidth="1"/>
    <col min="15595" max="15596" width="0" style="1" hidden="1" customWidth="1"/>
    <col min="15597" max="15597" width="9.75" style="1" customWidth="1"/>
    <col min="15598" max="15598" width="10.75" style="1" customWidth="1"/>
    <col min="15599" max="15599" width="12.25" style="1" customWidth="1"/>
    <col min="15600" max="15601" width="0" style="1" hidden="1" customWidth="1"/>
    <col min="15602" max="15602" width="10.75" style="1" customWidth="1"/>
    <col min="15603" max="15837" width="9" style="1"/>
    <col min="15838" max="15838" width="15" style="1" customWidth="1"/>
    <col min="15839" max="15839" width="8.75" style="1" customWidth="1"/>
    <col min="15840" max="15840" width="11.25" style="1" customWidth="1"/>
    <col min="15841" max="15842" width="0" style="1" hidden="1" customWidth="1"/>
    <col min="15843" max="15844" width="8.75" style="1" customWidth="1"/>
    <col min="15845" max="15845" width="11.25" style="1" customWidth="1"/>
    <col min="15846" max="15847" width="0" style="1" hidden="1" customWidth="1"/>
    <col min="15848" max="15849" width="8.75" style="1" customWidth="1"/>
    <col min="15850" max="15850" width="12.25" style="1" customWidth="1"/>
    <col min="15851" max="15852" width="0" style="1" hidden="1" customWidth="1"/>
    <col min="15853" max="15853" width="9.75" style="1" customWidth="1"/>
    <col min="15854" max="15854" width="10.75" style="1" customWidth="1"/>
    <col min="15855" max="15855" width="12.25" style="1" customWidth="1"/>
    <col min="15856" max="15857" width="0" style="1" hidden="1" customWidth="1"/>
    <col min="15858" max="15858" width="10.75" style="1" customWidth="1"/>
    <col min="15859" max="16093" width="9" style="1"/>
    <col min="16094" max="16094" width="15" style="1" customWidth="1"/>
    <col min="16095" max="16095" width="8.75" style="1" customWidth="1"/>
    <col min="16096" max="16096" width="11.25" style="1" customWidth="1"/>
    <col min="16097" max="16098" width="0" style="1" hidden="1" customWidth="1"/>
    <col min="16099" max="16100" width="8.75" style="1" customWidth="1"/>
    <col min="16101" max="16101" width="11.25" style="1" customWidth="1"/>
    <col min="16102" max="16103" width="0" style="1" hidden="1" customWidth="1"/>
    <col min="16104" max="16105" width="8.75" style="1" customWidth="1"/>
    <col min="16106" max="16106" width="12.25" style="1" customWidth="1"/>
    <col min="16107" max="16108" width="0" style="1" hidden="1" customWidth="1"/>
    <col min="16109" max="16109" width="9.75" style="1" customWidth="1"/>
    <col min="16110" max="16110" width="10.75" style="1" customWidth="1"/>
    <col min="16111" max="16111" width="12.25" style="1" customWidth="1"/>
    <col min="16112" max="16113" width="0" style="1" hidden="1" customWidth="1"/>
    <col min="16114" max="16114" width="10.75" style="1" customWidth="1"/>
    <col min="16115" max="16348" width="9" style="1"/>
    <col min="16349" max="16384" width="9.125" style="1" customWidth="1"/>
  </cols>
  <sheetData>
    <row r="1" spans="1:21" x14ac:dyDescent="0.3">
      <c r="A1" s="43" t="s">
        <v>96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x14ac:dyDescent="0.3">
      <c r="A2" s="44" t="s">
        <v>95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x14ac:dyDescent="0.3">
      <c r="A3" s="45" t="s">
        <v>0</v>
      </c>
      <c r="B3" s="46" t="s">
        <v>1</v>
      </c>
      <c r="C3" s="47"/>
      <c r="D3" s="47"/>
      <c r="E3" s="47"/>
      <c r="F3" s="47"/>
      <c r="G3" s="47" t="s">
        <v>2</v>
      </c>
      <c r="H3" s="47"/>
      <c r="I3" s="47"/>
      <c r="J3" s="47"/>
      <c r="K3" s="47"/>
      <c r="L3" s="47" t="s">
        <v>3</v>
      </c>
      <c r="M3" s="47"/>
      <c r="N3" s="47"/>
      <c r="O3" s="47"/>
      <c r="P3" s="47"/>
      <c r="Q3" s="48" t="s">
        <v>4</v>
      </c>
      <c r="R3" s="48"/>
      <c r="S3" s="48"/>
      <c r="T3" s="48"/>
      <c r="U3" s="48"/>
    </row>
    <row r="4" spans="1:21" x14ac:dyDescent="0.3">
      <c r="A4" s="45"/>
      <c r="B4" s="17" t="s">
        <v>5</v>
      </c>
      <c r="C4" s="18" t="s">
        <v>6</v>
      </c>
      <c r="D4" s="41" t="s">
        <v>7</v>
      </c>
      <c r="E4" s="41"/>
      <c r="F4" s="41"/>
      <c r="G4" s="17" t="s">
        <v>5</v>
      </c>
      <c r="H4" s="18" t="s">
        <v>6</v>
      </c>
      <c r="I4" s="41" t="s">
        <v>7</v>
      </c>
      <c r="J4" s="41"/>
      <c r="K4" s="41"/>
      <c r="L4" s="17" t="s">
        <v>5</v>
      </c>
      <c r="M4" s="18" t="s">
        <v>6</v>
      </c>
      <c r="N4" s="41" t="s">
        <v>7</v>
      </c>
      <c r="O4" s="41"/>
      <c r="P4" s="41"/>
      <c r="Q4" s="17" t="s">
        <v>5</v>
      </c>
      <c r="R4" s="18" t="s">
        <v>6</v>
      </c>
      <c r="S4" s="42" t="s">
        <v>7</v>
      </c>
      <c r="T4" s="42"/>
      <c r="U4" s="42"/>
    </row>
    <row r="5" spans="1:21" x14ac:dyDescent="0.3">
      <c r="A5" s="45"/>
      <c r="B5" s="19" t="s">
        <v>8</v>
      </c>
      <c r="C5" s="20" t="s">
        <v>9</v>
      </c>
      <c r="D5" s="37" t="s">
        <v>10</v>
      </c>
      <c r="E5" s="37" t="s">
        <v>11</v>
      </c>
      <c r="F5" s="36" t="s">
        <v>12</v>
      </c>
      <c r="G5" s="19" t="s">
        <v>8</v>
      </c>
      <c r="H5" s="20" t="s">
        <v>9</v>
      </c>
      <c r="I5" s="37" t="s">
        <v>10</v>
      </c>
      <c r="J5" s="37" t="s">
        <v>11</v>
      </c>
      <c r="K5" s="36" t="s">
        <v>12</v>
      </c>
      <c r="L5" s="19" t="s">
        <v>8</v>
      </c>
      <c r="M5" s="20" t="s">
        <v>9</v>
      </c>
      <c r="N5" s="37" t="s">
        <v>10</v>
      </c>
      <c r="O5" s="37" t="s">
        <v>11</v>
      </c>
      <c r="P5" s="36" t="s">
        <v>12</v>
      </c>
      <c r="Q5" s="19" t="s">
        <v>8</v>
      </c>
      <c r="R5" s="20" t="s">
        <v>9</v>
      </c>
      <c r="S5" s="39" t="s">
        <v>10</v>
      </c>
      <c r="T5" s="39" t="s">
        <v>11</v>
      </c>
      <c r="U5" s="38" t="s">
        <v>12</v>
      </c>
    </row>
    <row r="6" spans="1:21" x14ac:dyDescent="0.3">
      <c r="A6" s="21" t="s">
        <v>14</v>
      </c>
      <c r="B6" s="51">
        <v>9</v>
      </c>
      <c r="C6" s="52">
        <v>20.7</v>
      </c>
      <c r="D6" s="40">
        <v>348</v>
      </c>
      <c r="E6" s="40">
        <v>419</v>
      </c>
      <c r="F6" s="40">
        <v>767</v>
      </c>
      <c r="G6" s="31">
        <v>676</v>
      </c>
      <c r="H6" s="32">
        <v>6837.5548392700002</v>
      </c>
      <c r="I6" s="31">
        <v>8437</v>
      </c>
      <c r="J6" s="31">
        <v>9345</v>
      </c>
      <c r="K6" s="31">
        <v>17782</v>
      </c>
      <c r="L6" s="33">
        <v>5446</v>
      </c>
      <c r="M6" s="34">
        <v>640204.86046092992</v>
      </c>
      <c r="N6" s="33">
        <v>172890</v>
      </c>
      <c r="O6" s="33">
        <v>181173</v>
      </c>
      <c r="P6" s="33">
        <v>354063</v>
      </c>
      <c r="Q6" s="35">
        <f>B6+G6+L6</f>
        <v>6131</v>
      </c>
      <c r="R6" s="49">
        <f>C6+H6+M6</f>
        <v>647063.11530019995</v>
      </c>
      <c r="S6" s="35">
        <f>D6+I6+N6</f>
        <v>181675</v>
      </c>
      <c r="T6" s="35">
        <f>E6+J6+O6</f>
        <v>190937</v>
      </c>
      <c r="U6" s="53">
        <f>F6+K6+P6</f>
        <v>372612</v>
      </c>
    </row>
    <row r="7" spans="1:21" x14ac:dyDescent="0.3">
      <c r="A7" s="22" t="s">
        <v>32</v>
      </c>
      <c r="B7" s="54">
        <v>0</v>
      </c>
      <c r="C7" s="55">
        <v>0</v>
      </c>
      <c r="D7" s="56">
        <v>0</v>
      </c>
      <c r="E7" s="56">
        <v>0</v>
      </c>
      <c r="F7" s="56">
        <v>0</v>
      </c>
      <c r="G7" s="57">
        <v>12</v>
      </c>
      <c r="H7" s="58">
        <v>93.67</v>
      </c>
      <c r="I7" s="57">
        <v>67</v>
      </c>
      <c r="J7" s="57">
        <v>16</v>
      </c>
      <c r="K7" s="57">
        <v>83</v>
      </c>
      <c r="L7" s="59">
        <v>347</v>
      </c>
      <c r="M7" s="60">
        <v>32134.448957000001</v>
      </c>
      <c r="N7" s="59">
        <v>6363</v>
      </c>
      <c r="O7" s="59">
        <v>2457</v>
      </c>
      <c r="P7" s="59">
        <v>8820</v>
      </c>
      <c r="Q7" s="61">
        <f t="shared" ref="Q7:Q38" si="0">B7+G7+L7</f>
        <v>359</v>
      </c>
      <c r="R7" s="62">
        <f t="shared" ref="R7:R38" si="1">C7+H7+M7</f>
        <v>32228.118956999999</v>
      </c>
      <c r="S7" s="61">
        <f t="shared" ref="S7:S38" si="2">D7+I7+N7</f>
        <v>6430</v>
      </c>
      <c r="T7" s="61">
        <f t="shared" ref="T7:T70" si="3">E7+J7+O7</f>
        <v>2473</v>
      </c>
      <c r="U7" s="63">
        <f t="shared" ref="U7:U38" si="4">F7+K7+P7</f>
        <v>8903</v>
      </c>
    </row>
    <row r="8" spans="1:21" x14ac:dyDescent="0.3">
      <c r="A8" s="22" t="s">
        <v>15</v>
      </c>
      <c r="B8" s="54">
        <v>4</v>
      </c>
      <c r="C8" s="55">
        <v>0</v>
      </c>
      <c r="D8" s="56">
        <v>0</v>
      </c>
      <c r="E8" s="56">
        <v>0</v>
      </c>
      <c r="F8" s="56">
        <v>0</v>
      </c>
      <c r="G8" s="57">
        <v>41</v>
      </c>
      <c r="H8" s="58">
        <v>208.44037900000001</v>
      </c>
      <c r="I8" s="57">
        <v>406</v>
      </c>
      <c r="J8" s="57">
        <v>217</v>
      </c>
      <c r="K8" s="57">
        <v>623</v>
      </c>
      <c r="L8" s="59">
        <v>948</v>
      </c>
      <c r="M8" s="60">
        <v>86341.610885999995</v>
      </c>
      <c r="N8" s="59">
        <v>22711</v>
      </c>
      <c r="O8" s="59">
        <v>18323</v>
      </c>
      <c r="P8" s="59">
        <v>41034</v>
      </c>
      <c r="Q8" s="61">
        <f t="shared" si="0"/>
        <v>993</v>
      </c>
      <c r="R8" s="62">
        <f t="shared" si="1"/>
        <v>86550.051265000002</v>
      </c>
      <c r="S8" s="61">
        <f t="shared" si="2"/>
        <v>23117</v>
      </c>
      <c r="T8" s="61">
        <f t="shared" si="3"/>
        <v>18540</v>
      </c>
      <c r="U8" s="63">
        <f t="shared" si="4"/>
        <v>41657</v>
      </c>
    </row>
    <row r="9" spans="1:21" x14ac:dyDescent="0.3">
      <c r="A9" s="22" t="s">
        <v>33</v>
      </c>
      <c r="B9" s="54">
        <v>0</v>
      </c>
      <c r="C9" s="55">
        <v>0</v>
      </c>
      <c r="D9" s="56">
        <v>0</v>
      </c>
      <c r="E9" s="56">
        <v>0</v>
      </c>
      <c r="F9" s="56">
        <v>0</v>
      </c>
      <c r="G9" s="57">
        <v>21</v>
      </c>
      <c r="H9" s="58">
        <v>190.19705500000001</v>
      </c>
      <c r="I9" s="57">
        <v>104</v>
      </c>
      <c r="J9" s="57">
        <v>95</v>
      </c>
      <c r="K9" s="57">
        <v>199</v>
      </c>
      <c r="L9" s="59">
        <v>379</v>
      </c>
      <c r="M9" s="60">
        <v>21004.021315000002</v>
      </c>
      <c r="N9" s="59">
        <v>5423</v>
      </c>
      <c r="O9" s="59">
        <v>1714</v>
      </c>
      <c r="P9" s="59">
        <v>7137</v>
      </c>
      <c r="Q9" s="61">
        <f t="shared" si="0"/>
        <v>400</v>
      </c>
      <c r="R9" s="62">
        <f t="shared" si="1"/>
        <v>21194.218370000002</v>
      </c>
      <c r="S9" s="61">
        <f t="shared" si="2"/>
        <v>5527</v>
      </c>
      <c r="T9" s="61">
        <f t="shared" si="3"/>
        <v>1809</v>
      </c>
      <c r="U9" s="63">
        <f t="shared" si="4"/>
        <v>7336</v>
      </c>
    </row>
    <row r="10" spans="1:21" x14ac:dyDescent="0.3">
      <c r="A10" s="22" t="s">
        <v>34</v>
      </c>
      <c r="B10" s="54">
        <v>0</v>
      </c>
      <c r="C10" s="55">
        <v>0</v>
      </c>
      <c r="D10" s="56">
        <v>0</v>
      </c>
      <c r="E10" s="56">
        <v>0</v>
      </c>
      <c r="F10" s="56">
        <v>0</v>
      </c>
      <c r="G10" s="57">
        <v>31</v>
      </c>
      <c r="H10" s="58">
        <v>179.48315400000001</v>
      </c>
      <c r="I10" s="57">
        <v>174</v>
      </c>
      <c r="J10" s="57">
        <v>49</v>
      </c>
      <c r="K10" s="57">
        <v>223</v>
      </c>
      <c r="L10" s="59">
        <v>601</v>
      </c>
      <c r="M10" s="60">
        <v>45146.414389005004</v>
      </c>
      <c r="N10" s="59">
        <v>6873</v>
      </c>
      <c r="O10" s="59">
        <v>2189</v>
      </c>
      <c r="P10" s="59">
        <v>9062</v>
      </c>
      <c r="Q10" s="61">
        <f t="shared" si="0"/>
        <v>632</v>
      </c>
      <c r="R10" s="62">
        <f t="shared" si="1"/>
        <v>45325.897543005005</v>
      </c>
      <c r="S10" s="61">
        <f t="shared" si="2"/>
        <v>7047</v>
      </c>
      <c r="T10" s="61">
        <f t="shared" si="3"/>
        <v>2238</v>
      </c>
      <c r="U10" s="63">
        <f t="shared" si="4"/>
        <v>9285</v>
      </c>
    </row>
    <row r="11" spans="1:21" x14ac:dyDescent="0.3">
      <c r="A11" s="22" t="s">
        <v>35</v>
      </c>
      <c r="B11" s="54">
        <v>0</v>
      </c>
      <c r="C11" s="55">
        <v>0</v>
      </c>
      <c r="D11" s="56">
        <v>0</v>
      </c>
      <c r="E11" s="56">
        <v>0</v>
      </c>
      <c r="F11" s="56">
        <v>0</v>
      </c>
      <c r="G11" s="57">
        <v>64</v>
      </c>
      <c r="H11" s="58">
        <v>618.14200000000005</v>
      </c>
      <c r="I11" s="57">
        <v>480</v>
      </c>
      <c r="J11" s="57">
        <v>769</v>
      </c>
      <c r="K11" s="57">
        <v>1249</v>
      </c>
      <c r="L11" s="59">
        <v>845</v>
      </c>
      <c r="M11" s="60">
        <v>104963.960299</v>
      </c>
      <c r="N11" s="59">
        <v>26989</v>
      </c>
      <c r="O11" s="59">
        <v>29705</v>
      </c>
      <c r="P11" s="59">
        <v>56694</v>
      </c>
      <c r="Q11" s="61">
        <f t="shared" si="0"/>
        <v>909</v>
      </c>
      <c r="R11" s="62">
        <f t="shared" si="1"/>
        <v>105582.10229900001</v>
      </c>
      <c r="S11" s="61">
        <f t="shared" si="2"/>
        <v>27469</v>
      </c>
      <c r="T11" s="61">
        <f t="shared" si="3"/>
        <v>30474</v>
      </c>
      <c r="U11" s="63">
        <f t="shared" si="4"/>
        <v>57943</v>
      </c>
    </row>
    <row r="12" spans="1:21" x14ac:dyDescent="0.3">
      <c r="A12" s="22" t="s">
        <v>36</v>
      </c>
      <c r="B12" s="54">
        <v>0</v>
      </c>
      <c r="C12" s="55">
        <v>0</v>
      </c>
      <c r="D12" s="56">
        <v>0</v>
      </c>
      <c r="E12" s="56">
        <v>0</v>
      </c>
      <c r="F12" s="56">
        <v>0</v>
      </c>
      <c r="G12" s="57">
        <v>16</v>
      </c>
      <c r="H12" s="58">
        <v>101.34</v>
      </c>
      <c r="I12" s="57">
        <v>129</v>
      </c>
      <c r="J12" s="57">
        <v>74</v>
      </c>
      <c r="K12" s="57">
        <v>203</v>
      </c>
      <c r="L12" s="59">
        <v>333</v>
      </c>
      <c r="M12" s="60">
        <v>13945.417326479999</v>
      </c>
      <c r="N12" s="59">
        <v>5359</v>
      </c>
      <c r="O12" s="59">
        <v>4627</v>
      </c>
      <c r="P12" s="59">
        <v>9986</v>
      </c>
      <c r="Q12" s="61">
        <f t="shared" si="0"/>
        <v>349</v>
      </c>
      <c r="R12" s="62">
        <f t="shared" si="1"/>
        <v>14046.757326479999</v>
      </c>
      <c r="S12" s="61">
        <f t="shared" si="2"/>
        <v>5488</v>
      </c>
      <c r="T12" s="61">
        <f t="shared" si="3"/>
        <v>4701</v>
      </c>
      <c r="U12" s="63">
        <f t="shared" si="4"/>
        <v>10189</v>
      </c>
    </row>
    <row r="13" spans="1:21" x14ac:dyDescent="0.3">
      <c r="A13" s="22" t="s">
        <v>16</v>
      </c>
      <c r="B13" s="54">
        <v>2</v>
      </c>
      <c r="C13" s="55">
        <v>188</v>
      </c>
      <c r="D13" s="56">
        <v>26</v>
      </c>
      <c r="E13" s="56">
        <v>20</v>
      </c>
      <c r="F13" s="56">
        <v>46</v>
      </c>
      <c r="G13" s="57">
        <v>48</v>
      </c>
      <c r="H13" s="58">
        <v>381.60127199999999</v>
      </c>
      <c r="I13" s="57">
        <v>658</v>
      </c>
      <c r="J13" s="57">
        <v>495</v>
      </c>
      <c r="K13" s="57">
        <v>1153</v>
      </c>
      <c r="L13" s="59">
        <v>1971</v>
      </c>
      <c r="M13" s="60">
        <v>334538.04683082004</v>
      </c>
      <c r="N13" s="59">
        <v>85139</v>
      </c>
      <c r="O13" s="59">
        <v>54594</v>
      </c>
      <c r="P13" s="59">
        <v>139733</v>
      </c>
      <c r="Q13" s="61">
        <f t="shared" si="0"/>
        <v>2021</v>
      </c>
      <c r="R13" s="62">
        <f t="shared" si="1"/>
        <v>335107.64810282004</v>
      </c>
      <c r="S13" s="61">
        <f t="shared" si="2"/>
        <v>85823</v>
      </c>
      <c r="T13" s="61">
        <f t="shared" si="3"/>
        <v>55109</v>
      </c>
      <c r="U13" s="63">
        <f t="shared" si="4"/>
        <v>140932</v>
      </c>
    </row>
    <row r="14" spans="1:21" x14ac:dyDescent="0.3">
      <c r="A14" s="22" t="s">
        <v>17</v>
      </c>
      <c r="B14" s="54">
        <v>1</v>
      </c>
      <c r="C14" s="55">
        <v>32.863847</v>
      </c>
      <c r="D14" s="56">
        <v>40</v>
      </c>
      <c r="E14" s="56">
        <v>9</v>
      </c>
      <c r="F14" s="56">
        <v>49</v>
      </c>
      <c r="G14" s="57">
        <v>115</v>
      </c>
      <c r="H14" s="58">
        <v>2903.10338</v>
      </c>
      <c r="I14" s="57">
        <v>1463</v>
      </c>
      <c r="J14" s="57">
        <v>1303</v>
      </c>
      <c r="K14" s="57">
        <v>2766</v>
      </c>
      <c r="L14" s="59">
        <v>5090</v>
      </c>
      <c r="M14" s="60">
        <v>922789.76961789012</v>
      </c>
      <c r="N14" s="59">
        <v>198004</v>
      </c>
      <c r="O14" s="59">
        <v>119501</v>
      </c>
      <c r="P14" s="59">
        <v>317505</v>
      </c>
      <c r="Q14" s="61">
        <f t="shared" si="0"/>
        <v>5206</v>
      </c>
      <c r="R14" s="62">
        <f t="shared" si="1"/>
        <v>925725.73684489017</v>
      </c>
      <c r="S14" s="61">
        <f t="shared" si="2"/>
        <v>199507</v>
      </c>
      <c r="T14" s="61">
        <f t="shared" si="3"/>
        <v>120813</v>
      </c>
      <c r="U14" s="63">
        <f t="shared" si="4"/>
        <v>320320</v>
      </c>
    </row>
    <row r="15" spans="1:21" x14ac:dyDescent="0.3">
      <c r="A15" s="22" t="s">
        <v>37</v>
      </c>
      <c r="B15" s="54">
        <v>0</v>
      </c>
      <c r="C15" s="55">
        <v>0</v>
      </c>
      <c r="D15" s="56">
        <v>0</v>
      </c>
      <c r="E15" s="56">
        <v>0</v>
      </c>
      <c r="F15" s="56">
        <v>0</v>
      </c>
      <c r="G15" s="57">
        <v>7</v>
      </c>
      <c r="H15" s="58">
        <v>36.085000000000001</v>
      </c>
      <c r="I15" s="57">
        <v>47</v>
      </c>
      <c r="J15" s="57">
        <v>380</v>
      </c>
      <c r="K15" s="57">
        <v>427</v>
      </c>
      <c r="L15" s="59">
        <v>315</v>
      </c>
      <c r="M15" s="60">
        <v>19328.680049999999</v>
      </c>
      <c r="N15" s="59">
        <v>4553</v>
      </c>
      <c r="O15" s="59">
        <v>3970</v>
      </c>
      <c r="P15" s="59">
        <v>8523</v>
      </c>
      <c r="Q15" s="61">
        <f t="shared" si="0"/>
        <v>322</v>
      </c>
      <c r="R15" s="62">
        <f t="shared" si="1"/>
        <v>19364.765049999998</v>
      </c>
      <c r="S15" s="61">
        <f t="shared" si="2"/>
        <v>4600</v>
      </c>
      <c r="T15" s="61">
        <f t="shared" si="3"/>
        <v>4350</v>
      </c>
      <c r="U15" s="63">
        <f t="shared" si="4"/>
        <v>8950</v>
      </c>
    </row>
    <row r="16" spans="1:21" x14ac:dyDescent="0.3">
      <c r="A16" s="22" t="s">
        <v>38</v>
      </c>
      <c r="B16" s="54">
        <v>1</v>
      </c>
      <c r="C16" s="55">
        <v>7228.5309999999999</v>
      </c>
      <c r="D16" s="56">
        <v>30</v>
      </c>
      <c r="E16" s="56">
        <v>24</v>
      </c>
      <c r="F16" s="56">
        <v>54</v>
      </c>
      <c r="G16" s="57">
        <v>21</v>
      </c>
      <c r="H16" s="58">
        <v>81.635000000000005</v>
      </c>
      <c r="I16" s="57">
        <v>121</v>
      </c>
      <c r="J16" s="57">
        <v>76</v>
      </c>
      <c r="K16" s="57">
        <v>197</v>
      </c>
      <c r="L16" s="59">
        <v>384</v>
      </c>
      <c r="M16" s="60">
        <v>25512.313665000001</v>
      </c>
      <c r="N16" s="59">
        <v>5895</v>
      </c>
      <c r="O16" s="59">
        <v>5799</v>
      </c>
      <c r="P16" s="59">
        <v>11694</v>
      </c>
      <c r="Q16" s="61">
        <f t="shared" si="0"/>
        <v>406</v>
      </c>
      <c r="R16" s="62">
        <f t="shared" si="1"/>
        <v>32822.479664999999</v>
      </c>
      <c r="S16" s="61">
        <f t="shared" si="2"/>
        <v>6046</v>
      </c>
      <c r="T16" s="61">
        <f t="shared" si="3"/>
        <v>5899</v>
      </c>
      <c r="U16" s="63">
        <f t="shared" si="4"/>
        <v>11945</v>
      </c>
    </row>
    <row r="17" spans="1:21" x14ac:dyDescent="0.3">
      <c r="A17" s="22" t="s">
        <v>39</v>
      </c>
      <c r="B17" s="54">
        <v>0</v>
      </c>
      <c r="C17" s="55">
        <v>0</v>
      </c>
      <c r="D17" s="56">
        <v>0</v>
      </c>
      <c r="E17" s="56">
        <v>0</v>
      </c>
      <c r="F17" s="56">
        <v>0</v>
      </c>
      <c r="G17" s="57">
        <v>15</v>
      </c>
      <c r="H17" s="58">
        <v>95.054000000000002</v>
      </c>
      <c r="I17" s="57">
        <v>151</v>
      </c>
      <c r="J17" s="57">
        <v>32</v>
      </c>
      <c r="K17" s="57">
        <v>183</v>
      </c>
      <c r="L17" s="59">
        <v>475</v>
      </c>
      <c r="M17" s="60">
        <v>26821.871555999998</v>
      </c>
      <c r="N17" s="59">
        <v>8628</v>
      </c>
      <c r="O17" s="59">
        <v>5973</v>
      </c>
      <c r="P17" s="59">
        <v>14601</v>
      </c>
      <c r="Q17" s="61">
        <f t="shared" si="0"/>
        <v>490</v>
      </c>
      <c r="R17" s="62">
        <f t="shared" si="1"/>
        <v>26916.925555999998</v>
      </c>
      <c r="S17" s="61">
        <f t="shared" si="2"/>
        <v>8779</v>
      </c>
      <c r="T17" s="61">
        <f t="shared" si="3"/>
        <v>6005</v>
      </c>
      <c r="U17" s="63">
        <f t="shared" si="4"/>
        <v>14784</v>
      </c>
    </row>
    <row r="18" spans="1:21" x14ac:dyDescent="0.3">
      <c r="A18" s="22" t="s">
        <v>18</v>
      </c>
      <c r="B18" s="54">
        <v>0</v>
      </c>
      <c r="C18" s="55">
        <v>0</v>
      </c>
      <c r="D18" s="56">
        <v>0</v>
      </c>
      <c r="E18" s="56">
        <v>0</v>
      </c>
      <c r="F18" s="56">
        <v>0</v>
      </c>
      <c r="G18" s="57">
        <v>32</v>
      </c>
      <c r="H18" s="58">
        <v>236.85764</v>
      </c>
      <c r="I18" s="57">
        <v>341</v>
      </c>
      <c r="J18" s="57">
        <v>463</v>
      </c>
      <c r="K18" s="57">
        <v>804</v>
      </c>
      <c r="L18" s="59">
        <v>644</v>
      </c>
      <c r="M18" s="60">
        <v>21381.770100939997</v>
      </c>
      <c r="N18" s="59">
        <v>7749</v>
      </c>
      <c r="O18" s="59">
        <v>3980</v>
      </c>
      <c r="P18" s="59">
        <v>11729</v>
      </c>
      <c r="Q18" s="61">
        <f t="shared" si="0"/>
        <v>676</v>
      </c>
      <c r="R18" s="62">
        <f t="shared" si="1"/>
        <v>21618.627740939995</v>
      </c>
      <c r="S18" s="61">
        <f t="shared" si="2"/>
        <v>8090</v>
      </c>
      <c r="T18" s="61">
        <f t="shared" si="3"/>
        <v>4443</v>
      </c>
      <c r="U18" s="63">
        <f t="shared" si="4"/>
        <v>12533</v>
      </c>
    </row>
    <row r="19" spans="1:21" x14ac:dyDescent="0.3">
      <c r="A19" s="22" t="s">
        <v>40</v>
      </c>
      <c r="B19" s="54">
        <v>0</v>
      </c>
      <c r="C19" s="55">
        <v>0</v>
      </c>
      <c r="D19" s="56">
        <v>0</v>
      </c>
      <c r="E19" s="56">
        <v>0</v>
      </c>
      <c r="F19" s="56">
        <v>0</v>
      </c>
      <c r="G19" s="57">
        <v>72</v>
      </c>
      <c r="H19" s="58">
        <v>809.762654</v>
      </c>
      <c r="I19" s="57">
        <v>683</v>
      </c>
      <c r="J19" s="57">
        <v>879</v>
      </c>
      <c r="K19" s="57">
        <v>1562</v>
      </c>
      <c r="L19" s="59">
        <v>983</v>
      </c>
      <c r="M19" s="60">
        <v>40171.897493570003</v>
      </c>
      <c r="N19" s="59">
        <v>16811</v>
      </c>
      <c r="O19" s="59">
        <v>15449</v>
      </c>
      <c r="P19" s="59">
        <v>32260</v>
      </c>
      <c r="Q19" s="61">
        <f t="shared" si="0"/>
        <v>1055</v>
      </c>
      <c r="R19" s="62">
        <f t="shared" si="1"/>
        <v>40981.660147570001</v>
      </c>
      <c r="S19" s="61">
        <f t="shared" si="2"/>
        <v>17494</v>
      </c>
      <c r="T19" s="61">
        <f t="shared" si="3"/>
        <v>16328</v>
      </c>
      <c r="U19" s="63">
        <f t="shared" si="4"/>
        <v>33822</v>
      </c>
    </row>
    <row r="20" spans="1:21" x14ac:dyDescent="0.3">
      <c r="A20" s="22" t="s">
        <v>41</v>
      </c>
      <c r="B20" s="54">
        <v>0</v>
      </c>
      <c r="C20" s="55">
        <v>0</v>
      </c>
      <c r="D20" s="56">
        <v>0</v>
      </c>
      <c r="E20" s="56">
        <v>0</v>
      </c>
      <c r="F20" s="56">
        <v>0</v>
      </c>
      <c r="G20" s="57">
        <v>14</v>
      </c>
      <c r="H20" s="58">
        <v>190</v>
      </c>
      <c r="I20" s="57">
        <v>76</v>
      </c>
      <c r="J20" s="57">
        <v>83</v>
      </c>
      <c r="K20" s="57">
        <v>159</v>
      </c>
      <c r="L20" s="59">
        <v>453</v>
      </c>
      <c r="M20" s="60">
        <v>20229.603852</v>
      </c>
      <c r="N20" s="59">
        <v>12327</v>
      </c>
      <c r="O20" s="59">
        <v>11977</v>
      </c>
      <c r="P20" s="59">
        <v>24304</v>
      </c>
      <c r="Q20" s="61">
        <f t="shared" si="0"/>
        <v>467</v>
      </c>
      <c r="R20" s="62">
        <f t="shared" si="1"/>
        <v>20419.603852</v>
      </c>
      <c r="S20" s="61">
        <f t="shared" si="2"/>
        <v>12403</v>
      </c>
      <c r="T20" s="61">
        <f t="shared" si="3"/>
        <v>12060</v>
      </c>
      <c r="U20" s="63">
        <f t="shared" si="4"/>
        <v>24463</v>
      </c>
    </row>
    <row r="21" spans="1:21" x14ac:dyDescent="0.3">
      <c r="A21" s="22" t="s">
        <v>42</v>
      </c>
      <c r="B21" s="54">
        <v>0</v>
      </c>
      <c r="C21" s="55">
        <v>0</v>
      </c>
      <c r="D21" s="56">
        <v>0</v>
      </c>
      <c r="E21" s="56">
        <v>0</v>
      </c>
      <c r="F21" s="56">
        <v>0</v>
      </c>
      <c r="G21" s="57">
        <v>8</v>
      </c>
      <c r="H21" s="58">
        <v>53.77</v>
      </c>
      <c r="I21" s="57">
        <v>74</v>
      </c>
      <c r="J21" s="57">
        <v>84</v>
      </c>
      <c r="K21" s="57">
        <v>158</v>
      </c>
      <c r="L21" s="59">
        <v>249</v>
      </c>
      <c r="M21" s="60">
        <v>5125.3232099999996</v>
      </c>
      <c r="N21" s="59">
        <v>2939</v>
      </c>
      <c r="O21" s="59">
        <v>1566</v>
      </c>
      <c r="P21" s="59">
        <v>4505</v>
      </c>
      <c r="Q21" s="61">
        <f t="shared" si="0"/>
        <v>257</v>
      </c>
      <c r="R21" s="62">
        <f t="shared" si="1"/>
        <v>5179.09321</v>
      </c>
      <c r="S21" s="61">
        <f t="shared" si="2"/>
        <v>3013</v>
      </c>
      <c r="T21" s="61">
        <f t="shared" si="3"/>
        <v>1650</v>
      </c>
      <c r="U21" s="63">
        <f t="shared" si="4"/>
        <v>4663</v>
      </c>
    </row>
    <row r="22" spans="1:21" x14ac:dyDescent="0.3">
      <c r="A22" s="22" t="s">
        <v>43</v>
      </c>
      <c r="B22" s="54">
        <v>0</v>
      </c>
      <c r="C22" s="55">
        <v>0</v>
      </c>
      <c r="D22" s="56">
        <v>0</v>
      </c>
      <c r="E22" s="56">
        <v>0</v>
      </c>
      <c r="F22" s="56">
        <v>0</v>
      </c>
      <c r="G22" s="57">
        <v>23</v>
      </c>
      <c r="H22" s="58">
        <v>87.700294</v>
      </c>
      <c r="I22" s="57">
        <v>301</v>
      </c>
      <c r="J22" s="57">
        <v>550</v>
      </c>
      <c r="K22" s="57">
        <v>851</v>
      </c>
      <c r="L22" s="59">
        <v>450</v>
      </c>
      <c r="M22" s="60">
        <v>22756.101170000002</v>
      </c>
      <c r="N22" s="59">
        <v>13304</v>
      </c>
      <c r="O22" s="59">
        <v>22592</v>
      </c>
      <c r="P22" s="59">
        <v>35896</v>
      </c>
      <c r="Q22" s="61">
        <f t="shared" si="0"/>
        <v>473</v>
      </c>
      <c r="R22" s="62">
        <f t="shared" si="1"/>
        <v>22843.801464</v>
      </c>
      <c r="S22" s="61">
        <f t="shared" si="2"/>
        <v>13605</v>
      </c>
      <c r="T22" s="61">
        <f t="shared" si="3"/>
        <v>23142</v>
      </c>
      <c r="U22" s="63">
        <f t="shared" si="4"/>
        <v>36747</v>
      </c>
    </row>
    <row r="23" spans="1:21" x14ac:dyDescent="0.3">
      <c r="A23" s="22" t="s">
        <v>44</v>
      </c>
      <c r="B23" s="54">
        <v>0</v>
      </c>
      <c r="C23" s="55">
        <v>0</v>
      </c>
      <c r="D23" s="56">
        <v>0</v>
      </c>
      <c r="E23" s="56">
        <v>0</v>
      </c>
      <c r="F23" s="56">
        <v>0</v>
      </c>
      <c r="G23" s="57">
        <v>1</v>
      </c>
      <c r="H23" s="58">
        <v>1.25</v>
      </c>
      <c r="I23" s="57">
        <v>7</v>
      </c>
      <c r="J23" s="57">
        <v>18</v>
      </c>
      <c r="K23" s="57">
        <v>25</v>
      </c>
      <c r="L23" s="59">
        <v>168</v>
      </c>
      <c r="M23" s="60">
        <v>6919.050037</v>
      </c>
      <c r="N23" s="59">
        <v>3980</v>
      </c>
      <c r="O23" s="59">
        <v>3725</v>
      </c>
      <c r="P23" s="59">
        <v>7705</v>
      </c>
      <c r="Q23" s="61">
        <f t="shared" si="0"/>
        <v>169</v>
      </c>
      <c r="R23" s="62">
        <f t="shared" si="1"/>
        <v>6920.300037</v>
      </c>
      <c r="S23" s="61">
        <f t="shared" si="2"/>
        <v>3987</v>
      </c>
      <c r="T23" s="61">
        <f t="shared" si="3"/>
        <v>3743</v>
      </c>
      <c r="U23" s="63">
        <f t="shared" si="4"/>
        <v>7730</v>
      </c>
    </row>
    <row r="24" spans="1:21" x14ac:dyDescent="0.3">
      <c r="A24" s="23" t="s">
        <v>45</v>
      </c>
      <c r="B24" s="54">
        <v>0</v>
      </c>
      <c r="C24" s="55">
        <v>0</v>
      </c>
      <c r="D24" s="56">
        <v>0</v>
      </c>
      <c r="E24" s="56">
        <v>0</v>
      </c>
      <c r="F24" s="56">
        <v>0</v>
      </c>
      <c r="G24" s="57">
        <v>128</v>
      </c>
      <c r="H24" s="58">
        <v>2229.9859430000001</v>
      </c>
      <c r="I24" s="57">
        <v>1647</v>
      </c>
      <c r="J24" s="57">
        <v>1368</v>
      </c>
      <c r="K24" s="57">
        <v>3015</v>
      </c>
      <c r="L24" s="59">
        <v>3256</v>
      </c>
      <c r="M24" s="60">
        <v>214919.47650620001</v>
      </c>
      <c r="N24" s="59">
        <v>89792</v>
      </c>
      <c r="O24" s="59">
        <v>84187</v>
      </c>
      <c r="P24" s="59">
        <v>173979</v>
      </c>
      <c r="Q24" s="61">
        <f t="shared" si="0"/>
        <v>3384</v>
      </c>
      <c r="R24" s="62">
        <f t="shared" si="1"/>
        <v>217149.46244920001</v>
      </c>
      <c r="S24" s="61">
        <f t="shared" si="2"/>
        <v>91439</v>
      </c>
      <c r="T24" s="61">
        <f t="shared" si="3"/>
        <v>85555</v>
      </c>
      <c r="U24" s="63">
        <f t="shared" si="4"/>
        <v>176994</v>
      </c>
    </row>
    <row r="25" spans="1:21" x14ac:dyDescent="0.3">
      <c r="A25" s="24" t="s">
        <v>46</v>
      </c>
      <c r="B25" s="54">
        <v>0</v>
      </c>
      <c r="C25" s="55">
        <v>0</v>
      </c>
      <c r="D25" s="56">
        <v>0</v>
      </c>
      <c r="E25" s="56">
        <v>0</v>
      </c>
      <c r="F25" s="56">
        <v>0</v>
      </c>
      <c r="G25" s="57">
        <v>9</v>
      </c>
      <c r="H25" s="58">
        <v>56.527999999999999</v>
      </c>
      <c r="I25" s="57">
        <v>54</v>
      </c>
      <c r="J25" s="57">
        <v>6</v>
      </c>
      <c r="K25" s="57">
        <v>60</v>
      </c>
      <c r="L25" s="59">
        <v>245</v>
      </c>
      <c r="M25" s="60">
        <v>8025.1568660000003</v>
      </c>
      <c r="N25" s="59">
        <v>2384</v>
      </c>
      <c r="O25" s="59">
        <v>1594</v>
      </c>
      <c r="P25" s="59">
        <v>3978</v>
      </c>
      <c r="Q25" s="61">
        <f t="shared" si="0"/>
        <v>254</v>
      </c>
      <c r="R25" s="62">
        <f t="shared" si="1"/>
        <v>8081.6848660000005</v>
      </c>
      <c r="S25" s="61">
        <f t="shared" si="2"/>
        <v>2438</v>
      </c>
      <c r="T25" s="61">
        <f t="shared" si="3"/>
        <v>1600</v>
      </c>
      <c r="U25" s="63">
        <f t="shared" si="4"/>
        <v>4038</v>
      </c>
    </row>
    <row r="26" spans="1:21" x14ac:dyDescent="0.3">
      <c r="A26" s="22" t="s">
        <v>19</v>
      </c>
      <c r="B26" s="54">
        <v>11</v>
      </c>
      <c r="C26" s="55">
        <v>1248.6410000000001</v>
      </c>
      <c r="D26" s="56">
        <v>7333</v>
      </c>
      <c r="E26" s="56">
        <v>224</v>
      </c>
      <c r="F26" s="56">
        <v>7557</v>
      </c>
      <c r="G26" s="57">
        <v>84</v>
      </c>
      <c r="H26" s="58">
        <v>805.08646199999998</v>
      </c>
      <c r="I26" s="57">
        <v>724</v>
      </c>
      <c r="J26" s="57">
        <v>809</v>
      </c>
      <c r="K26" s="57">
        <v>1533</v>
      </c>
      <c r="L26" s="59">
        <v>1817</v>
      </c>
      <c r="M26" s="60">
        <v>213071.05487123999</v>
      </c>
      <c r="N26" s="59">
        <v>51028</v>
      </c>
      <c r="O26" s="59">
        <v>57110</v>
      </c>
      <c r="P26" s="59">
        <v>108138</v>
      </c>
      <c r="Q26" s="61">
        <f t="shared" si="0"/>
        <v>1912</v>
      </c>
      <c r="R26" s="62">
        <f t="shared" si="1"/>
        <v>215124.78233324</v>
      </c>
      <c r="S26" s="61">
        <f t="shared" si="2"/>
        <v>59085</v>
      </c>
      <c r="T26" s="61">
        <f t="shared" si="3"/>
        <v>58143</v>
      </c>
      <c r="U26" s="63">
        <f t="shared" si="4"/>
        <v>117228</v>
      </c>
    </row>
    <row r="27" spans="1:21" x14ac:dyDescent="0.3">
      <c r="A27" s="22" t="s">
        <v>47</v>
      </c>
      <c r="B27" s="54">
        <v>0</v>
      </c>
      <c r="C27" s="55">
        <v>0</v>
      </c>
      <c r="D27" s="56">
        <v>0</v>
      </c>
      <c r="E27" s="56">
        <v>0</v>
      </c>
      <c r="F27" s="56">
        <v>0</v>
      </c>
      <c r="G27" s="57">
        <v>9</v>
      </c>
      <c r="H27" s="58">
        <v>36.902999999999999</v>
      </c>
      <c r="I27" s="57">
        <v>56</v>
      </c>
      <c r="J27" s="57">
        <v>3</v>
      </c>
      <c r="K27" s="57">
        <v>59</v>
      </c>
      <c r="L27" s="59">
        <v>901</v>
      </c>
      <c r="M27" s="60">
        <v>59327.558743000001</v>
      </c>
      <c r="N27" s="59">
        <v>12499</v>
      </c>
      <c r="O27" s="59">
        <v>6076</v>
      </c>
      <c r="P27" s="59">
        <v>18575</v>
      </c>
      <c r="Q27" s="61">
        <f t="shared" si="0"/>
        <v>910</v>
      </c>
      <c r="R27" s="62">
        <f t="shared" si="1"/>
        <v>59364.461743</v>
      </c>
      <c r="S27" s="61">
        <f t="shared" si="2"/>
        <v>12555</v>
      </c>
      <c r="T27" s="61">
        <f t="shared" si="3"/>
        <v>6079</v>
      </c>
      <c r="U27" s="63">
        <f t="shared" si="4"/>
        <v>18634</v>
      </c>
    </row>
    <row r="28" spans="1:21" x14ac:dyDescent="0.3">
      <c r="A28" s="22" t="s">
        <v>48</v>
      </c>
      <c r="B28" s="54">
        <v>0</v>
      </c>
      <c r="C28" s="55">
        <v>0</v>
      </c>
      <c r="D28" s="56">
        <v>0</v>
      </c>
      <c r="E28" s="56">
        <v>0</v>
      </c>
      <c r="F28" s="56">
        <v>0</v>
      </c>
      <c r="G28" s="57">
        <v>43</v>
      </c>
      <c r="H28" s="58">
        <v>233.51767357</v>
      </c>
      <c r="I28" s="57">
        <v>280</v>
      </c>
      <c r="J28" s="57">
        <v>285</v>
      </c>
      <c r="K28" s="57">
        <v>565</v>
      </c>
      <c r="L28" s="59">
        <v>836</v>
      </c>
      <c r="M28" s="60">
        <v>81858.35749580001</v>
      </c>
      <c r="N28" s="59">
        <v>11878</v>
      </c>
      <c r="O28" s="59">
        <v>7797</v>
      </c>
      <c r="P28" s="59">
        <v>19675</v>
      </c>
      <c r="Q28" s="61">
        <f t="shared" si="0"/>
        <v>879</v>
      </c>
      <c r="R28" s="62">
        <f t="shared" si="1"/>
        <v>82091.875169370003</v>
      </c>
      <c r="S28" s="61">
        <f t="shared" si="2"/>
        <v>12158</v>
      </c>
      <c r="T28" s="61">
        <f t="shared" si="3"/>
        <v>8082</v>
      </c>
      <c r="U28" s="63">
        <f t="shared" si="4"/>
        <v>20240</v>
      </c>
    </row>
    <row r="29" spans="1:21" x14ac:dyDescent="0.3">
      <c r="A29" s="22" t="s">
        <v>49</v>
      </c>
      <c r="B29" s="54">
        <v>0</v>
      </c>
      <c r="C29" s="55">
        <v>0</v>
      </c>
      <c r="D29" s="56">
        <v>0</v>
      </c>
      <c r="E29" s="56">
        <v>0</v>
      </c>
      <c r="F29" s="56">
        <v>0</v>
      </c>
      <c r="G29" s="57">
        <v>108</v>
      </c>
      <c r="H29" s="58">
        <v>1642.337158</v>
      </c>
      <c r="I29" s="57">
        <v>1356</v>
      </c>
      <c r="J29" s="57">
        <v>1060</v>
      </c>
      <c r="K29" s="57">
        <v>2416</v>
      </c>
      <c r="L29" s="59">
        <v>1461</v>
      </c>
      <c r="M29" s="60">
        <v>110481.16492188</v>
      </c>
      <c r="N29" s="59">
        <v>37030</v>
      </c>
      <c r="O29" s="59">
        <v>36164</v>
      </c>
      <c r="P29" s="59">
        <v>73194</v>
      </c>
      <c r="Q29" s="61">
        <f t="shared" si="0"/>
        <v>1569</v>
      </c>
      <c r="R29" s="62">
        <f t="shared" si="1"/>
        <v>112123.50207988</v>
      </c>
      <c r="S29" s="61">
        <f t="shared" si="2"/>
        <v>38386</v>
      </c>
      <c r="T29" s="61">
        <f t="shared" si="3"/>
        <v>37224</v>
      </c>
      <c r="U29" s="63">
        <f t="shared" si="4"/>
        <v>75610</v>
      </c>
    </row>
    <row r="30" spans="1:21" x14ac:dyDescent="0.3">
      <c r="A30" s="22" t="s">
        <v>50</v>
      </c>
      <c r="B30" s="54">
        <v>0</v>
      </c>
      <c r="C30" s="55">
        <v>0</v>
      </c>
      <c r="D30" s="56">
        <v>0</v>
      </c>
      <c r="E30" s="56">
        <v>0</v>
      </c>
      <c r="F30" s="56">
        <v>0</v>
      </c>
      <c r="G30" s="57">
        <v>6</v>
      </c>
      <c r="H30" s="58">
        <v>48.3</v>
      </c>
      <c r="I30" s="57">
        <v>35</v>
      </c>
      <c r="J30" s="57">
        <v>3</v>
      </c>
      <c r="K30" s="57">
        <v>38</v>
      </c>
      <c r="L30" s="59">
        <v>167</v>
      </c>
      <c r="M30" s="60">
        <v>4672.8876650000002</v>
      </c>
      <c r="N30" s="59">
        <v>2504</v>
      </c>
      <c r="O30" s="59">
        <v>1185</v>
      </c>
      <c r="P30" s="59">
        <v>3689</v>
      </c>
      <c r="Q30" s="61">
        <f t="shared" si="0"/>
        <v>173</v>
      </c>
      <c r="R30" s="62">
        <f t="shared" si="1"/>
        <v>4721.1876650000004</v>
      </c>
      <c r="S30" s="61">
        <f t="shared" si="2"/>
        <v>2539</v>
      </c>
      <c r="T30" s="61">
        <f t="shared" si="3"/>
        <v>1188</v>
      </c>
      <c r="U30" s="63">
        <f t="shared" si="4"/>
        <v>3727</v>
      </c>
    </row>
    <row r="31" spans="1:21" x14ac:dyDescent="0.3">
      <c r="A31" s="22" t="s">
        <v>51</v>
      </c>
      <c r="B31" s="54">
        <v>0</v>
      </c>
      <c r="C31" s="55">
        <v>0</v>
      </c>
      <c r="D31" s="56">
        <v>0</v>
      </c>
      <c r="E31" s="56">
        <v>0</v>
      </c>
      <c r="F31" s="56">
        <v>0</v>
      </c>
      <c r="G31" s="57">
        <v>18</v>
      </c>
      <c r="H31" s="58">
        <v>156.16807424999999</v>
      </c>
      <c r="I31" s="57">
        <v>82</v>
      </c>
      <c r="J31" s="57">
        <v>25</v>
      </c>
      <c r="K31" s="57">
        <v>107</v>
      </c>
      <c r="L31" s="59">
        <v>178</v>
      </c>
      <c r="M31" s="60">
        <v>2821.9216289999999</v>
      </c>
      <c r="N31" s="59">
        <v>1374</v>
      </c>
      <c r="O31" s="59">
        <v>447</v>
      </c>
      <c r="P31" s="59">
        <v>1821</v>
      </c>
      <c r="Q31" s="61">
        <f t="shared" si="0"/>
        <v>196</v>
      </c>
      <c r="R31" s="62">
        <f t="shared" si="1"/>
        <v>2978.0897032499997</v>
      </c>
      <c r="S31" s="61">
        <f t="shared" si="2"/>
        <v>1456</v>
      </c>
      <c r="T31" s="61">
        <f t="shared" si="3"/>
        <v>472</v>
      </c>
      <c r="U31" s="63">
        <f t="shared" si="4"/>
        <v>1928</v>
      </c>
    </row>
    <row r="32" spans="1:21" x14ac:dyDescent="0.3">
      <c r="A32" s="22" t="s">
        <v>52</v>
      </c>
      <c r="B32" s="54">
        <v>0</v>
      </c>
      <c r="C32" s="55">
        <v>0</v>
      </c>
      <c r="D32" s="56">
        <v>0</v>
      </c>
      <c r="E32" s="56">
        <v>0</v>
      </c>
      <c r="F32" s="56">
        <v>0</v>
      </c>
      <c r="G32" s="57">
        <v>4</v>
      </c>
      <c r="H32" s="58">
        <v>21.95</v>
      </c>
      <c r="I32" s="57">
        <v>19</v>
      </c>
      <c r="J32" s="57">
        <v>0</v>
      </c>
      <c r="K32" s="57">
        <v>19</v>
      </c>
      <c r="L32" s="59">
        <v>168</v>
      </c>
      <c r="M32" s="60">
        <v>8976.6862000000001</v>
      </c>
      <c r="N32" s="59">
        <v>2953</v>
      </c>
      <c r="O32" s="59">
        <v>961</v>
      </c>
      <c r="P32" s="59">
        <v>3914</v>
      </c>
      <c r="Q32" s="61">
        <f t="shared" si="0"/>
        <v>172</v>
      </c>
      <c r="R32" s="62">
        <f t="shared" si="1"/>
        <v>8998.6362000000008</v>
      </c>
      <c r="S32" s="61">
        <f t="shared" si="2"/>
        <v>2972</v>
      </c>
      <c r="T32" s="61">
        <f t="shared" si="3"/>
        <v>961</v>
      </c>
      <c r="U32" s="63">
        <f t="shared" si="4"/>
        <v>3933</v>
      </c>
    </row>
    <row r="33" spans="1:21" x14ac:dyDescent="0.3">
      <c r="A33" s="22" t="s">
        <v>53</v>
      </c>
      <c r="B33" s="54">
        <v>0</v>
      </c>
      <c r="C33" s="55">
        <v>0</v>
      </c>
      <c r="D33" s="56">
        <v>0</v>
      </c>
      <c r="E33" s="56">
        <v>0</v>
      </c>
      <c r="F33" s="56">
        <v>0</v>
      </c>
      <c r="G33" s="57">
        <v>31</v>
      </c>
      <c r="H33" s="58">
        <v>374.22766300000001</v>
      </c>
      <c r="I33" s="57">
        <v>168</v>
      </c>
      <c r="J33" s="57">
        <v>27</v>
      </c>
      <c r="K33" s="57">
        <v>195</v>
      </c>
      <c r="L33" s="59">
        <v>398</v>
      </c>
      <c r="M33" s="60">
        <v>32578.049827939998</v>
      </c>
      <c r="N33" s="59">
        <v>6725</v>
      </c>
      <c r="O33" s="59">
        <v>4583</v>
      </c>
      <c r="P33" s="59">
        <v>11308</v>
      </c>
      <c r="Q33" s="61">
        <f t="shared" si="0"/>
        <v>429</v>
      </c>
      <c r="R33" s="62">
        <f t="shared" si="1"/>
        <v>32952.277490939996</v>
      </c>
      <c r="S33" s="61">
        <f t="shared" si="2"/>
        <v>6893</v>
      </c>
      <c r="T33" s="61">
        <f t="shared" si="3"/>
        <v>4610</v>
      </c>
      <c r="U33" s="63">
        <f t="shared" si="4"/>
        <v>11503</v>
      </c>
    </row>
    <row r="34" spans="1:21" x14ac:dyDescent="0.3">
      <c r="A34" s="22" t="s">
        <v>54</v>
      </c>
      <c r="B34" s="54">
        <v>0</v>
      </c>
      <c r="C34" s="55">
        <v>0</v>
      </c>
      <c r="D34" s="56">
        <v>0</v>
      </c>
      <c r="E34" s="56">
        <v>0</v>
      </c>
      <c r="F34" s="56">
        <v>0</v>
      </c>
      <c r="G34" s="57">
        <v>285</v>
      </c>
      <c r="H34" s="58">
        <v>5549.8984555200004</v>
      </c>
      <c r="I34" s="57">
        <v>3020</v>
      </c>
      <c r="J34" s="57">
        <v>2878</v>
      </c>
      <c r="K34" s="57">
        <v>5898</v>
      </c>
      <c r="L34" s="59">
        <v>3114</v>
      </c>
      <c r="M34" s="60">
        <v>343428.07067151007</v>
      </c>
      <c r="N34" s="59">
        <v>111282</v>
      </c>
      <c r="O34" s="59">
        <v>118376</v>
      </c>
      <c r="P34" s="59">
        <v>229658</v>
      </c>
      <c r="Q34" s="61">
        <f t="shared" si="0"/>
        <v>3399</v>
      </c>
      <c r="R34" s="62">
        <f t="shared" si="1"/>
        <v>348977.96912703005</v>
      </c>
      <c r="S34" s="61">
        <f t="shared" si="2"/>
        <v>114302</v>
      </c>
      <c r="T34" s="61">
        <f t="shared" si="3"/>
        <v>121254</v>
      </c>
      <c r="U34" s="63">
        <f t="shared" si="4"/>
        <v>235556</v>
      </c>
    </row>
    <row r="35" spans="1:21" x14ac:dyDescent="0.3">
      <c r="A35" s="22" t="s">
        <v>55</v>
      </c>
      <c r="B35" s="54">
        <v>0</v>
      </c>
      <c r="C35" s="55">
        <v>0</v>
      </c>
      <c r="D35" s="56">
        <v>0</v>
      </c>
      <c r="E35" s="56">
        <v>0</v>
      </c>
      <c r="F35" s="56">
        <v>0</v>
      </c>
      <c r="G35" s="57">
        <v>6</v>
      </c>
      <c r="H35" s="58">
        <v>75.459999999999994</v>
      </c>
      <c r="I35" s="57">
        <v>86</v>
      </c>
      <c r="J35" s="57">
        <v>145</v>
      </c>
      <c r="K35" s="57">
        <v>231</v>
      </c>
      <c r="L35" s="59">
        <v>454</v>
      </c>
      <c r="M35" s="60">
        <v>52272.067759999998</v>
      </c>
      <c r="N35" s="59">
        <v>9324</v>
      </c>
      <c r="O35" s="59">
        <v>6788</v>
      </c>
      <c r="P35" s="59">
        <v>16112</v>
      </c>
      <c r="Q35" s="61">
        <f t="shared" si="0"/>
        <v>460</v>
      </c>
      <c r="R35" s="62">
        <f t="shared" si="1"/>
        <v>52347.527759999997</v>
      </c>
      <c r="S35" s="61">
        <f t="shared" si="2"/>
        <v>9410</v>
      </c>
      <c r="T35" s="61">
        <f t="shared" si="3"/>
        <v>6933</v>
      </c>
      <c r="U35" s="63">
        <f t="shared" si="4"/>
        <v>16343</v>
      </c>
    </row>
    <row r="36" spans="1:21" x14ac:dyDescent="0.3">
      <c r="A36" s="22" t="s">
        <v>20</v>
      </c>
      <c r="B36" s="54">
        <v>4</v>
      </c>
      <c r="C36" s="55">
        <v>651</v>
      </c>
      <c r="D36" s="56">
        <v>113</v>
      </c>
      <c r="E36" s="56">
        <v>95</v>
      </c>
      <c r="F36" s="56">
        <v>208</v>
      </c>
      <c r="G36" s="57">
        <v>19</v>
      </c>
      <c r="H36" s="58">
        <v>391.85479800000002</v>
      </c>
      <c r="I36" s="57">
        <v>193</v>
      </c>
      <c r="J36" s="57">
        <v>258</v>
      </c>
      <c r="K36" s="57">
        <v>451</v>
      </c>
      <c r="L36" s="59">
        <v>920</v>
      </c>
      <c r="M36" s="60">
        <v>253578.48175190002</v>
      </c>
      <c r="N36" s="59">
        <v>58406</v>
      </c>
      <c r="O36" s="59">
        <v>45645</v>
      </c>
      <c r="P36" s="59">
        <v>104051</v>
      </c>
      <c r="Q36" s="61">
        <f t="shared" si="0"/>
        <v>943</v>
      </c>
      <c r="R36" s="62">
        <f t="shared" si="1"/>
        <v>254621.33654990001</v>
      </c>
      <c r="S36" s="61">
        <f t="shared" si="2"/>
        <v>58712</v>
      </c>
      <c r="T36" s="61">
        <f t="shared" si="3"/>
        <v>45998</v>
      </c>
      <c r="U36" s="63">
        <f t="shared" si="4"/>
        <v>104710</v>
      </c>
    </row>
    <row r="37" spans="1:21" x14ac:dyDescent="0.3">
      <c r="A37" s="22" t="s">
        <v>56</v>
      </c>
      <c r="B37" s="54">
        <v>0</v>
      </c>
      <c r="C37" s="55">
        <v>0</v>
      </c>
      <c r="D37" s="56">
        <v>0</v>
      </c>
      <c r="E37" s="56">
        <v>0</v>
      </c>
      <c r="F37" s="56">
        <v>0</v>
      </c>
      <c r="G37" s="57">
        <v>4</v>
      </c>
      <c r="H37" s="58">
        <v>46.18</v>
      </c>
      <c r="I37" s="57">
        <v>27</v>
      </c>
      <c r="J37" s="57">
        <v>117</v>
      </c>
      <c r="K37" s="57">
        <v>144</v>
      </c>
      <c r="L37" s="59">
        <v>171</v>
      </c>
      <c r="M37" s="60">
        <v>9140.9740349999993</v>
      </c>
      <c r="N37" s="59">
        <v>3667</v>
      </c>
      <c r="O37" s="59">
        <v>2599</v>
      </c>
      <c r="P37" s="59">
        <v>6266</v>
      </c>
      <c r="Q37" s="61">
        <f t="shared" si="0"/>
        <v>175</v>
      </c>
      <c r="R37" s="62">
        <f t="shared" si="1"/>
        <v>9187.1540349999996</v>
      </c>
      <c r="S37" s="61">
        <f t="shared" si="2"/>
        <v>3694</v>
      </c>
      <c r="T37" s="61">
        <f t="shared" si="3"/>
        <v>2716</v>
      </c>
      <c r="U37" s="63">
        <f t="shared" si="4"/>
        <v>6410</v>
      </c>
    </row>
    <row r="38" spans="1:21" x14ac:dyDescent="0.3">
      <c r="A38" s="22" t="s">
        <v>57</v>
      </c>
      <c r="B38" s="54">
        <v>0</v>
      </c>
      <c r="C38" s="55">
        <v>0</v>
      </c>
      <c r="D38" s="56">
        <v>0</v>
      </c>
      <c r="E38" s="56">
        <v>0</v>
      </c>
      <c r="F38" s="56">
        <v>0</v>
      </c>
      <c r="G38" s="57">
        <v>64</v>
      </c>
      <c r="H38" s="58">
        <v>1342.8803350000001</v>
      </c>
      <c r="I38" s="57">
        <v>936</v>
      </c>
      <c r="J38" s="57">
        <v>987</v>
      </c>
      <c r="K38" s="57">
        <v>1923</v>
      </c>
      <c r="L38" s="59">
        <v>2067</v>
      </c>
      <c r="M38" s="60">
        <v>477049.03544883995</v>
      </c>
      <c r="N38" s="59">
        <v>110204</v>
      </c>
      <c r="O38" s="59">
        <v>117262</v>
      </c>
      <c r="P38" s="59">
        <v>227466</v>
      </c>
      <c r="Q38" s="61">
        <f t="shared" si="0"/>
        <v>2131</v>
      </c>
      <c r="R38" s="62">
        <f t="shared" si="1"/>
        <v>478391.91578383994</v>
      </c>
      <c r="S38" s="61">
        <f t="shared" si="2"/>
        <v>111140</v>
      </c>
      <c r="T38" s="61">
        <f t="shared" si="3"/>
        <v>118249</v>
      </c>
      <c r="U38" s="63">
        <f t="shared" si="4"/>
        <v>229389</v>
      </c>
    </row>
    <row r="39" spans="1:21" x14ac:dyDescent="0.3">
      <c r="A39" s="22" t="s">
        <v>58</v>
      </c>
      <c r="B39" s="54">
        <v>0</v>
      </c>
      <c r="C39" s="55">
        <v>0</v>
      </c>
      <c r="D39" s="56">
        <v>0</v>
      </c>
      <c r="E39" s="56">
        <v>0</v>
      </c>
      <c r="F39" s="56">
        <v>0</v>
      </c>
      <c r="G39" s="57">
        <v>10</v>
      </c>
      <c r="H39" s="58">
        <v>55.671999999999997</v>
      </c>
      <c r="I39" s="57">
        <v>91</v>
      </c>
      <c r="J39" s="57">
        <v>154</v>
      </c>
      <c r="K39" s="57">
        <v>245</v>
      </c>
      <c r="L39" s="59">
        <v>210</v>
      </c>
      <c r="M39" s="60">
        <v>5237.1347912299998</v>
      </c>
      <c r="N39" s="59">
        <v>2093</v>
      </c>
      <c r="O39" s="59">
        <v>1082</v>
      </c>
      <c r="P39" s="59">
        <v>3175</v>
      </c>
      <c r="Q39" s="61">
        <f t="shared" ref="Q39:Q70" si="5">B39+G39+L39</f>
        <v>220</v>
      </c>
      <c r="R39" s="62">
        <f t="shared" ref="R39:R70" si="6">C39+H39+M39</f>
        <v>5292.8067912299994</v>
      </c>
      <c r="S39" s="61">
        <f t="shared" ref="S39:S70" si="7">D39+I39+N39</f>
        <v>2184</v>
      </c>
      <c r="T39" s="61">
        <f t="shared" si="3"/>
        <v>1236</v>
      </c>
      <c r="U39" s="63">
        <f t="shared" ref="U39:U70" si="8">F39+K39+P39</f>
        <v>3420</v>
      </c>
    </row>
    <row r="40" spans="1:21" x14ac:dyDescent="0.3">
      <c r="A40" s="22" t="s">
        <v>59</v>
      </c>
      <c r="B40" s="54">
        <v>0</v>
      </c>
      <c r="C40" s="55">
        <v>0</v>
      </c>
      <c r="D40" s="56">
        <v>0</v>
      </c>
      <c r="E40" s="56">
        <v>0</v>
      </c>
      <c r="F40" s="56">
        <v>0</v>
      </c>
      <c r="G40" s="57">
        <v>7</v>
      </c>
      <c r="H40" s="58">
        <v>19.799199999999999</v>
      </c>
      <c r="I40" s="57">
        <v>26</v>
      </c>
      <c r="J40" s="57">
        <v>11</v>
      </c>
      <c r="K40" s="57">
        <v>37</v>
      </c>
      <c r="L40" s="59">
        <v>291</v>
      </c>
      <c r="M40" s="60">
        <v>5675.4252560000004</v>
      </c>
      <c r="N40" s="59">
        <v>3478</v>
      </c>
      <c r="O40" s="59">
        <v>1272</v>
      </c>
      <c r="P40" s="59">
        <v>4750</v>
      </c>
      <c r="Q40" s="61">
        <f t="shared" si="5"/>
        <v>298</v>
      </c>
      <c r="R40" s="62">
        <f t="shared" si="6"/>
        <v>5695.2244560000008</v>
      </c>
      <c r="S40" s="61">
        <f t="shared" si="7"/>
        <v>3504</v>
      </c>
      <c r="T40" s="61">
        <f t="shared" si="3"/>
        <v>1283</v>
      </c>
      <c r="U40" s="63">
        <f t="shared" si="8"/>
        <v>4787</v>
      </c>
    </row>
    <row r="41" spans="1:21" x14ac:dyDescent="0.3">
      <c r="A41" s="22" t="s">
        <v>60</v>
      </c>
      <c r="B41" s="54">
        <v>0</v>
      </c>
      <c r="C41" s="55">
        <v>0</v>
      </c>
      <c r="D41" s="56">
        <v>0</v>
      </c>
      <c r="E41" s="56">
        <v>0</v>
      </c>
      <c r="F41" s="56">
        <v>0</v>
      </c>
      <c r="G41" s="57">
        <v>9</v>
      </c>
      <c r="H41" s="58">
        <v>42.888500000000001</v>
      </c>
      <c r="I41" s="57">
        <v>22</v>
      </c>
      <c r="J41" s="57">
        <v>74</v>
      </c>
      <c r="K41" s="57">
        <v>96</v>
      </c>
      <c r="L41" s="59">
        <v>348</v>
      </c>
      <c r="M41" s="60">
        <v>7751.6196229999996</v>
      </c>
      <c r="N41" s="59">
        <v>3353</v>
      </c>
      <c r="O41" s="59">
        <v>1605</v>
      </c>
      <c r="P41" s="59">
        <v>4958</v>
      </c>
      <c r="Q41" s="61">
        <f t="shared" si="5"/>
        <v>357</v>
      </c>
      <c r="R41" s="62">
        <f t="shared" si="6"/>
        <v>7794.5081229999996</v>
      </c>
      <c r="S41" s="61">
        <f t="shared" si="7"/>
        <v>3375</v>
      </c>
      <c r="T41" s="61">
        <f t="shared" si="3"/>
        <v>1679</v>
      </c>
      <c r="U41" s="63">
        <f t="shared" si="8"/>
        <v>5054</v>
      </c>
    </row>
    <row r="42" spans="1:21" x14ac:dyDescent="0.3">
      <c r="A42" s="22" t="s">
        <v>61</v>
      </c>
      <c r="B42" s="54">
        <v>0</v>
      </c>
      <c r="C42" s="55">
        <v>0</v>
      </c>
      <c r="D42" s="56">
        <v>0</v>
      </c>
      <c r="E42" s="56">
        <v>0</v>
      </c>
      <c r="F42" s="56">
        <v>0</v>
      </c>
      <c r="G42" s="57">
        <v>27</v>
      </c>
      <c r="H42" s="58">
        <v>147.203</v>
      </c>
      <c r="I42" s="57">
        <v>164</v>
      </c>
      <c r="J42" s="57">
        <v>159</v>
      </c>
      <c r="K42" s="57">
        <v>323</v>
      </c>
      <c r="L42" s="59">
        <v>335</v>
      </c>
      <c r="M42" s="60">
        <v>19209.878343</v>
      </c>
      <c r="N42" s="59">
        <v>3909</v>
      </c>
      <c r="O42" s="59">
        <v>4547</v>
      </c>
      <c r="P42" s="59">
        <v>8456</v>
      </c>
      <c r="Q42" s="61">
        <f t="shared" si="5"/>
        <v>362</v>
      </c>
      <c r="R42" s="62">
        <f t="shared" si="6"/>
        <v>19357.081343000002</v>
      </c>
      <c r="S42" s="61">
        <f t="shared" si="7"/>
        <v>4073</v>
      </c>
      <c r="T42" s="61">
        <f t="shared" si="3"/>
        <v>4706</v>
      </c>
      <c r="U42" s="63">
        <f t="shared" si="8"/>
        <v>8779</v>
      </c>
    </row>
    <row r="43" spans="1:21" x14ac:dyDescent="0.3">
      <c r="A43" s="22" t="s">
        <v>62</v>
      </c>
      <c r="B43" s="54">
        <v>0</v>
      </c>
      <c r="C43" s="55">
        <v>0</v>
      </c>
      <c r="D43" s="56">
        <v>0</v>
      </c>
      <c r="E43" s="56">
        <v>0</v>
      </c>
      <c r="F43" s="56">
        <v>0</v>
      </c>
      <c r="G43" s="57">
        <v>29</v>
      </c>
      <c r="H43" s="58">
        <v>169.583</v>
      </c>
      <c r="I43" s="57">
        <v>153</v>
      </c>
      <c r="J43" s="57">
        <v>198</v>
      </c>
      <c r="K43" s="57">
        <v>351</v>
      </c>
      <c r="L43" s="59">
        <v>412</v>
      </c>
      <c r="M43" s="60">
        <v>24082.544227489998</v>
      </c>
      <c r="N43" s="59">
        <v>6577</v>
      </c>
      <c r="O43" s="59">
        <v>6401</v>
      </c>
      <c r="P43" s="59">
        <v>12978</v>
      </c>
      <c r="Q43" s="61">
        <f t="shared" si="5"/>
        <v>441</v>
      </c>
      <c r="R43" s="62">
        <f t="shared" si="6"/>
        <v>24252.127227489997</v>
      </c>
      <c r="S43" s="61">
        <f t="shared" si="7"/>
        <v>6730</v>
      </c>
      <c r="T43" s="61">
        <f t="shared" si="3"/>
        <v>6599</v>
      </c>
      <c r="U43" s="63">
        <f t="shared" si="8"/>
        <v>13329</v>
      </c>
    </row>
    <row r="44" spans="1:21" x14ac:dyDescent="0.3">
      <c r="A44" s="22" t="s">
        <v>63</v>
      </c>
      <c r="B44" s="54">
        <v>0</v>
      </c>
      <c r="C44" s="55">
        <v>0</v>
      </c>
      <c r="D44" s="56">
        <v>0</v>
      </c>
      <c r="E44" s="56">
        <v>0</v>
      </c>
      <c r="F44" s="56">
        <v>0</v>
      </c>
      <c r="G44" s="57">
        <v>11</v>
      </c>
      <c r="H44" s="58">
        <v>83.973872</v>
      </c>
      <c r="I44" s="57">
        <v>134</v>
      </c>
      <c r="J44" s="57">
        <v>194</v>
      </c>
      <c r="K44" s="57">
        <v>328</v>
      </c>
      <c r="L44" s="59">
        <v>524</v>
      </c>
      <c r="M44" s="60">
        <v>68716.131367160007</v>
      </c>
      <c r="N44" s="59">
        <v>15149</v>
      </c>
      <c r="O44" s="59">
        <v>11624</v>
      </c>
      <c r="P44" s="59">
        <v>26773</v>
      </c>
      <c r="Q44" s="61">
        <f t="shared" si="5"/>
        <v>535</v>
      </c>
      <c r="R44" s="62">
        <f t="shared" si="6"/>
        <v>68800.10523916001</v>
      </c>
      <c r="S44" s="61">
        <f t="shared" si="7"/>
        <v>15283</v>
      </c>
      <c r="T44" s="61">
        <f t="shared" si="3"/>
        <v>11818</v>
      </c>
      <c r="U44" s="63">
        <f t="shared" si="8"/>
        <v>27101</v>
      </c>
    </row>
    <row r="45" spans="1:21" x14ac:dyDescent="0.3">
      <c r="A45" s="23" t="s">
        <v>21</v>
      </c>
      <c r="B45" s="54">
        <v>2</v>
      </c>
      <c r="C45" s="55">
        <v>100</v>
      </c>
      <c r="D45" s="56">
        <v>50</v>
      </c>
      <c r="E45" s="56">
        <v>10</v>
      </c>
      <c r="F45" s="56">
        <v>60</v>
      </c>
      <c r="G45" s="57">
        <v>24</v>
      </c>
      <c r="H45" s="58">
        <v>127.85407499999999</v>
      </c>
      <c r="I45" s="57">
        <v>94</v>
      </c>
      <c r="J45" s="57">
        <v>32</v>
      </c>
      <c r="K45" s="57">
        <v>126</v>
      </c>
      <c r="L45" s="59">
        <v>549</v>
      </c>
      <c r="M45" s="60">
        <v>40668.723781637003</v>
      </c>
      <c r="N45" s="59">
        <v>12120</v>
      </c>
      <c r="O45" s="59">
        <v>4939</v>
      </c>
      <c r="P45" s="59">
        <v>17059</v>
      </c>
      <c r="Q45" s="61">
        <f t="shared" si="5"/>
        <v>575</v>
      </c>
      <c r="R45" s="62">
        <f t="shared" si="6"/>
        <v>40896.577856637006</v>
      </c>
      <c r="S45" s="61">
        <f t="shared" si="7"/>
        <v>12264</v>
      </c>
      <c r="T45" s="61">
        <f t="shared" si="3"/>
        <v>4981</v>
      </c>
      <c r="U45" s="63">
        <f t="shared" si="8"/>
        <v>17245</v>
      </c>
    </row>
    <row r="46" spans="1:21" x14ac:dyDescent="0.3">
      <c r="A46" s="24" t="s">
        <v>22</v>
      </c>
      <c r="B46" s="54">
        <v>1</v>
      </c>
      <c r="C46" s="55">
        <v>0.48499999999999999</v>
      </c>
      <c r="D46" s="56">
        <v>3</v>
      </c>
      <c r="E46" s="56">
        <v>0</v>
      </c>
      <c r="F46" s="56">
        <v>3</v>
      </c>
      <c r="G46" s="57">
        <v>7</v>
      </c>
      <c r="H46" s="58">
        <v>37.799999999999997</v>
      </c>
      <c r="I46" s="57">
        <v>71</v>
      </c>
      <c r="J46" s="57">
        <v>39</v>
      </c>
      <c r="K46" s="57">
        <v>110</v>
      </c>
      <c r="L46" s="59">
        <v>321</v>
      </c>
      <c r="M46" s="60">
        <v>6583.9295309999998</v>
      </c>
      <c r="N46" s="59">
        <v>4177</v>
      </c>
      <c r="O46" s="59">
        <v>2362</v>
      </c>
      <c r="P46" s="59">
        <v>6539</v>
      </c>
      <c r="Q46" s="61">
        <f t="shared" si="5"/>
        <v>329</v>
      </c>
      <c r="R46" s="62">
        <f t="shared" si="6"/>
        <v>6622.2145309999996</v>
      </c>
      <c r="S46" s="61">
        <f t="shared" si="7"/>
        <v>4251</v>
      </c>
      <c r="T46" s="61">
        <f t="shared" si="3"/>
        <v>2401</v>
      </c>
      <c r="U46" s="63">
        <f t="shared" si="8"/>
        <v>6652</v>
      </c>
    </row>
    <row r="47" spans="1:21" x14ac:dyDescent="0.3">
      <c r="A47" s="22" t="s">
        <v>23</v>
      </c>
      <c r="B47" s="54">
        <v>1</v>
      </c>
      <c r="C47" s="55">
        <v>4.05</v>
      </c>
      <c r="D47" s="56">
        <v>16</v>
      </c>
      <c r="E47" s="56">
        <v>80</v>
      </c>
      <c r="F47" s="56">
        <v>96</v>
      </c>
      <c r="G47" s="57">
        <v>12</v>
      </c>
      <c r="H47" s="58">
        <v>69.538099000000003</v>
      </c>
      <c r="I47" s="57">
        <v>105</v>
      </c>
      <c r="J47" s="57">
        <v>79</v>
      </c>
      <c r="K47" s="57">
        <v>184</v>
      </c>
      <c r="L47" s="59">
        <v>287</v>
      </c>
      <c r="M47" s="60">
        <v>11594.089234999999</v>
      </c>
      <c r="N47" s="59">
        <v>5388</v>
      </c>
      <c r="O47" s="59">
        <v>1888</v>
      </c>
      <c r="P47" s="59">
        <v>7276</v>
      </c>
      <c r="Q47" s="61">
        <f t="shared" si="5"/>
        <v>300</v>
      </c>
      <c r="R47" s="62">
        <f t="shared" si="6"/>
        <v>11667.677334</v>
      </c>
      <c r="S47" s="61">
        <f t="shared" si="7"/>
        <v>5509</v>
      </c>
      <c r="T47" s="61">
        <f t="shared" si="3"/>
        <v>2047</v>
      </c>
      <c r="U47" s="63">
        <f t="shared" si="8"/>
        <v>7556</v>
      </c>
    </row>
    <row r="48" spans="1:21" x14ac:dyDescent="0.3">
      <c r="A48" s="22" t="s">
        <v>64</v>
      </c>
      <c r="B48" s="54">
        <v>0</v>
      </c>
      <c r="C48" s="55">
        <v>0</v>
      </c>
      <c r="D48" s="56">
        <v>0</v>
      </c>
      <c r="E48" s="56">
        <v>0</v>
      </c>
      <c r="F48" s="56">
        <v>0</v>
      </c>
      <c r="G48" s="57">
        <v>13</v>
      </c>
      <c r="H48" s="58">
        <v>178.43600000000001</v>
      </c>
      <c r="I48" s="57">
        <v>110</v>
      </c>
      <c r="J48" s="57">
        <v>50</v>
      </c>
      <c r="K48" s="57">
        <v>160</v>
      </c>
      <c r="L48" s="59">
        <v>231</v>
      </c>
      <c r="M48" s="60">
        <v>11965.251544999999</v>
      </c>
      <c r="N48" s="59">
        <v>3584</v>
      </c>
      <c r="O48" s="59">
        <v>3213</v>
      </c>
      <c r="P48" s="59">
        <v>6797</v>
      </c>
      <c r="Q48" s="61">
        <f t="shared" si="5"/>
        <v>244</v>
      </c>
      <c r="R48" s="62">
        <f t="shared" si="6"/>
        <v>12143.687544999999</v>
      </c>
      <c r="S48" s="61">
        <f t="shared" si="7"/>
        <v>3694</v>
      </c>
      <c r="T48" s="61">
        <f t="shared" si="3"/>
        <v>3263</v>
      </c>
      <c r="U48" s="63">
        <f t="shared" si="8"/>
        <v>6957</v>
      </c>
    </row>
    <row r="49" spans="1:21" x14ac:dyDescent="0.3">
      <c r="A49" s="22" t="s">
        <v>65</v>
      </c>
      <c r="B49" s="54">
        <v>0</v>
      </c>
      <c r="C49" s="55">
        <v>0</v>
      </c>
      <c r="D49" s="56">
        <v>0</v>
      </c>
      <c r="E49" s="56">
        <v>0</v>
      </c>
      <c r="F49" s="56">
        <v>0</v>
      </c>
      <c r="G49" s="57">
        <v>10</v>
      </c>
      <c r="H49" s="58">
        <v>101.07599999999999</v>
      </c>
      <c r="I49" s="57">
        <v>36</v>
      </c>
      <c r="J49" s="57">
        <v>10</v>
      </c>
      <c r="K49" s="57">
        <v>46</v>
      </c>
      <c r="L49" s="59">
        <v>125</v>
      </c>
      <c r="M49" s="60">
        <v>6818.524883</v>
      </c>
      <c r="N49" s="59">
        <v>1596</v>
      </c>
      <c r="O49" s="59">
        <v>456</v>
      </c>
      <c r="P49" s="59">
        <v>2052</v>
      </c>
      <c r="Q49" s="61">
        <f t="shared" si="5"/>
        <v>135</v>
      </c>
      <c r="R49" s="62">
        <f t="shared" si="6"/>
        <v>6919.6008830000001</v>
      </c>
      <c r="S49" s="61">
        <f t="shared" si="7"/>
        <v>1632</v>
      </c>
      <c r="T49" s="61">
        <f t="shared" si="3"/>
        <v>466</v>
      </c>
      <c r="U49" s="63">
        <f t="shared" si="8"/>
        <v>2098</v>
      </c>
    </row>
    <row r="50" spans="1:21" x14ac:dyDescent="0.3">
      <c r="A50" s="22" t="s">
        <v>66</v>
      </c>
      <c r="B50" s="54">
        <v>0</v>
      </c>
      <c r="C50" s="55">
        <v>0</v>
      </c>
      <c r="D50" s="56">
        <v>0</v>
      </c>
      <c r="E50" s="56">
        <v>0</v>
      </c>
      <c r="F50" s="56">
        <v>0</v>
      </c>
      <c r="G50" s="57">
        <v>1</v>
      </c>
      <c r="H50" s="58">
        <v>16.065999999999999</v>
      </c>
      <c r="I50" s="57">
        <v>10</v>
      </c>
      <c r="J50" s="57">
        <v>2</v>
      </c>
      <c r="K50" s="57">
        <v>12</v>
      </c>
      <c r="L50" s="59">
        <v>66</v>
      </c>
      <c r="M50" s="60">
        <v>1324.543379</v>
      </c>
      <c r="N50" s="59">
        <v>802</v>
      </c>
      <c r="O50" s="59">
        <v>204</v>
      </c>
      <c r="P50" s="59">
        <v>1006</v>
      </c>
      <c r="Q50" s="61">
        <f t="shared" si="5"/>
        <v>67</v>
      </c>
      <c r="R50" s="62">
        <f t="shared" si="6"/>
        <v>1340.609379</v>
      </c>
      <c r="S50" s="61">
        <f t="shared" si="7"/>
        <v>812</v>
      </c>
      <c r="T50" s="61">
        <f t="shared" si="3"/>
        <v>206</v>
      </c>
      <c r="U50" s="63">
        <f t="shared" si="8"/>
        <v>1018</v>
      </c>
    </row>
    <row r="51" spans="1:21" x14ac:dyDescent="0.3">
      <c r="A51" s="22" t="s">
        <v>67</v>
      </c>
      <c r="B51" s="54">
        <v>0</v>
      </c>
      <c r="C51" s="55">
        <v>0</v>
      </c>
      <c r="D51" s="56">
        <v>0</v>
      </c>
      <c r="E51" s="56">
        <v>0</v>
      </c>
      <c r="F51" s="56">
        <v>0</v>
      </c>
      <c r="G51" s="57">
        <v>3</v>
      </c>
      <c r="H51" s="58">
        <v>39</v>
      </c>
      <c r="I51" s="57">
        <v>15</v>
      </c>
      <c r="J51" s="57">
        <v>0</v>
      </c>
      <c r="K51" s="57">
        <v>15</v>
      </c>
      <c r="L51" s="59">
        <v>213</v>
      </c>
      <c r="M51" s="60">
        <v>4807.9128000000001</v>
      </c>
      <c r="N51" s="59">
        <v>2438</v>
      </c>
      <c r="O51" s="59">
        <v>1547</v>
      </c>
      <c r="P51" s="59">
        <v>3985</v>
      </c>
      <c r="Q51" s="61">
        <f t="shared" si="5"/>
        <v>216</v>
      </c>
      <c r="R51" s="62">
        <f t="shared" si="6"/>
        <v>4846.9128000000001</v>
      </c>
      <c r="S51" s="61">
        <f t="shared" si="7"/>
        <v>2453</v>
      </c>
      <c r="T51" s="61">
        <f t="shared" si="3"/>
        <v>1547</v>
      </c>
      <c r="U51" s="63">
        <f t="shared" si="8"/>
        <v>4000</v>
      </c>
    </row>
    <row r="52" spans="1:21" x14ac:dyDescent="0.3">
      <c r="A52" s="22" t="s">
        <v>68</v>
      </c>
      <c r="B52" s="54">
        <v>0</v>
      </c>
      <c r="C52" s="55">
        <v>0</v>
      </c>
      <c r="D52" s="56">
        <v>0</v>
      </c>
      <c r="E52" s="56">
        <v>0</v>
      </c>
      <c r="F52" s="56">
        <v>0</v>
      </c>
      <c r="G52" s="57">
        <v>4</v>
      </c>
      <c r="H52" s="58">
        <v>1.84</v>
      </c>
      <c r="I52" s="57">
        <v>6</v>
      </c>
      <c r="J52" s="57">
        <v>10</v>
      </c>
      <c r="K52" s="57">
        <v>16</v>
      </c>
      <c r="L52" s="59">
        <v>169</v>
      </c>
      <c r="M52" s="60">
        <v>12197.827481</v>
      </c>
      <c r="N52" s="59">
        <v>4006</v>
      </c>
      <c r="O52" s="59">
        <v>2299</v>
      </c>
      <c r="P52" s="59">
        <v>6305</v>
      </c>
      <c r="Q52" s="61">
        <f t="shared" si="5"/>
        <v>173</v>
      </c>
      <c r="R52" s="62">
        <f t="shared" si="6"/>
        <v>12199.667481</v>
      </c>
      <c r="S52" s="61">
        <f t="shared" si="7"/>
        <v>4012</v>
      </c>
      <c r="T52" s="61">
        <f t="shared" si="3"/>
        <v>2309</v>
      </c>
      <c r="U52" s="63">
        <f t="shared" si="8"/>
        <v>6321</v>
      </c>
    </row>
    <row r="53" spans="1:21" x14ac:dyDescent="0.3">
      <c r="A53" s="22" t="s">
        <v>24</v>
      </c>
      <c r="B53" s="54">
        <v>1</v>
      </c>
      <c r="C53" s="55">
        <v>0.25</v>
      </c>
      <c r="D53" s="56">
        <v>92</v>
      </c>
      <c r="E53" s="56">
        <v>0</v>
      </c>
      <c r="F53" s="56">
        <v>92</v>
      </c>
      <c r="G53" s="57">
        <v>19</v>
      </c>
      <c r="H53" s="58">
        <v>174.59633199999999</v>
      </c>
      <c r="I53" s="57">
        <v>229</v>
      </c>
      <c r="J53" s="57">
        <v>121</v>
      </c>
      <c r="K53" s="57">
        <v>350</v>
      </c>
      <c r="L53" s="59">
        <v>412</v>
      </c>
      <c r="M53" s="60">
        <v>17002.269061999999</v>
      </c>
      <c r="N53" s="59">
        <v>4917</v>
      </c>
      <c r="O53" s="59">
        <v>3092</v>
      </c>
      <c r="P53" s="59">
        <v>8009</v>
      </c>
      <c r="Q53" s="61">
        <f t="shared" si="5"/>
        <v>432</v>
      </c>
      <c r="R53" s="62">
        <f t="shared" si="6"/>
        <v>17177.115394</v>
      </c>
      <c r="S53" s="61">
        <f t="shared" si="7"/>
        <v>5238</v>
      </c>
      <c r="T53" s="61">
        <f t="shared" si="3"/>
        <v>3213</v>
      </c>
      <c r="U53" s="63">
        <f t="shared" si="8"/>
        <v>8451</v>
      </c>
    </row>
    <row r="54" spans="1:21" x14ac:dyDescent="0.3">
      <c r="A54" s="22" t="s">
        <v>69</v>
      </c>
      <c r="B54" s="54">
        <v>0</v>
      </c>
      <c r="C54" s="55">
        <v>0</v>
      </c>
      <c r="D54" s="56">
        <v>0</v>
      </c>
      <c r="E54" s="56">
        <v>0</v>
      </c>
      <c r="F54" s="56">
        <v>0</v>
      </c>
      <c r="G54" s="57">
        <v>11</v>
      </c>
      <c r="H54" s="58">
        <v>22.52</v>
      </c>
      <c r="I54" s="57">
        <v>50</v>
      </c>
      <c r="J54" s="57">
        <v>6</v>
      </c>
      <c r="K54" s="57">
        <v>56</v>
      </c>
      <c r="L54" s="59">
        <v>216</v>
      </c>
      <c r="M54" s="60">
        <v>4306.0590490000004</v>
      </c>
      <c r="N54" s="59">
        <v>3271</v>
      </c>
      <c r="O54" s="59">
        <v>3319</v>
      </c>
      <c r="P54" s="59">
        <v>6590</v>
      </c>
      <c r="Q54" s="61">
        <f t="shared" si="5"/>
        <v>227</v>
      </c>
      <c r="R54" s="62">
        <f t="shared" si="6"/>
        <v>4328.5790490000009</v>
      </c>
      <c r="S54" s="61">
        <f t="shared" si="7"/>
        <v>3321</v>
      </c>
      <c r="T54" s="61">
        <f t="shared" si="3"/>
        <v>3325</v>
      </c>
      <c r="U54" s="63">
        <f t="shared" si="8"/>
        <v>6646</v>
      </c>
    </row>
    <row r="55" spans="1:21" x14ac:dyDescent="0.3">
      <c r="A55" s="22" t="s">
        <v>70</v>
      </c>
      <c r="B55" s="54">
        <v>0</v>
      </c>
      <c r="C55" s="55">
        <v>0</v>
      </c>
      <c r="D55" s="56">
        <v>0</v>
      </c>
      <c r="E55" s="56">
        <v>0</v>
      </c>
      <c r="F55" s="56">
        <v>0</v>
      </c>
      <c r="G55" s="57">
        <v>39</v>
      </c>
      <c r="H55" s="58">
        <v>758.62898099999995</v>
      </c>
      <c r="I55" s="57">
        <v>686</v>
      </c>
      <c r="J55" s="57">
        <v>542</v>
      </c>
      <c r="K55" s="57">
        <v>1228</v>
      </c>
      <c r="L55" s="59">
        <v>3036</v>
      </c>
      <c r="M55" s="60">
        <v>1577346.2612894415</v>
      </c>
      <c r="N55" s="59">
        <v>126127</v>
      </c>
      <c r="O55" s="59">
        <v>69171</v>
      </c>
      <c r="P55" s="59">
        <v>195298</v>
      </c>
      <c r="Q55" s="61">
        <f t="shared" si="5"/>
        <v>3075</v>
      </c>
      <c r="R55" s="62">
        <f t="shared" si="6"/>
        <v>1578104.8902704415</v>
      </c>
      <c r="S55" s="61">
        <f t="shared" si="7"/>
        <v>126813</v>
      </c>
      <c r="T55" s="61">
        <f t="shared" si="3"/>
        <v>69713</v>
      </c>
      <c r="U55" s="63">
        <f t="shared" si="8"/>
        <v>196526</v>
      </c>
    </row>
    <row r="56" spans="1:21" x14ac:dyDescent="0.3">
      <c r="A56" s="22" t="s">
        <v>71</v>
      </c>
      <c r="B56" s="54">
        <v>0</v>
      </c>
      <c r="C56" s="55">
        <v>0</v>
      </c>
      <c r="D56" s="56">
        <v>0</v>
      </c>
      <c r="E56" s="56">
        <v>0</v>
      </c>
      <c r="F56" s="56">
        <v>0</v>
      </c>
      <c r="G56" s="57">
        <v>65</v>
      </c>
      <c r="H56" s="58">
        <v>1763.3752199999999</v>
      </c>
      <c r="I56" s="57">
        <v>688</v>
      </c>
      <c r="J56" s="57">
        <v>438</v>
      </c>
      <c r="K56" s="57">
        <v>1126</v>
      </c>
      <c r="L56" s="59">
        <v>1388</v>
      </c>
      <c r="M56" s="60">
        <v>148349.513297</v>
      </c>
      <c r="N56" s="59">
        <v>43593</v>
      </c>
      <c r="O56" s="59">
        <v>26707</v>
      </c>
      <c r="P56" s="59">
        <v>70300</v>
      </c>
      <c r="Q56" s="61">
        <f t="shared" si="5"/>
        <v>1453</v>
      </c>
      <c r="R56" s="62">
        <f t="shared" si="6"/>
        <v>150112.88851699998</v>
      </c>
      <c r="S56" s="61">
        <f t="shared" si="7"/>
        <v>44281</v>
      </c>
      <c r="T56" s="61">
        <f t="shared" si="3"/>
        <v>27145</v>
      </c>
      <c r="U56" s="63">
        <f t="shared" si="8"/>
        <v>71426</v>
      </c>
    </row>
    <row r="57" spans="1:21" x14ac:dyDescent="0.3">
      <c r="A57" s="22" t="s">
        <v>25</v>
      </c>
      <c r="B57" s="54">
        <v>3</v>
      </c>
      <c r="C57" s="55">
        <v>1771.079</v>
      </c>
      <c r="D57" s="56">
        <v>52</v>
      </c>
      <c r="E57" s="56">
        <v>149</v>
      </c>
      <c r="F57" s="56">
        <v>201</v>
      </c>
      <c r="G57" s="57">
        <v>34</v>
      </c>
      <c r="H57" s="58">
        <v>381.15465</v>
      </c>
      <c r="I57" s="57">
        <v>319</v>
      </c>
      <c r="J57" s="57">
        <v>461</v>
      </c>
      <c r="K57" s="57">
        <v>780</v>
      </c>
      <c r="L57" s="59">
        <v>641</v>
      </c>
      <c r="M57" s="60">
        <v>114242.189744401</v>
      </c>
      <c r="N57" s="59">
        <v>33241</v>
      </c>
      <c r="O57" s="59">
        <v>25189</v>
      </c>
      <c r="P57" s="59">
        <v>58430</v>
      </c>
      <c r="Q57" s="61">
        <f t="shared" si="5"/>
        <v>678</v>
      </c>
      <c r="R57" s="62">
        <f t="shared" si="6"/>
        <v>116394.42339440099</v>
      </c>
      <c r="S57" s="61">
        <f t="shared" si="7"/>
        <v>33612</v>
      </c>
      <c r="T57" s="61">
        <f t="shared" si="3"/>
        <v>25799</v>
      </c>
      <c r="U57" s="63">
        <f t="shared" si="8"/>
        <v>59411</v>
      </c>
    </row>
    <row r="58" spans="1:21" x14ac:dyDescent="0.3">
      <c r="A58" s="22" t="s">
        <v>72</v>
      </c>
      <c r="B58" s="54">
        <v>0</v>
      </c>
      <c r="C58" s="55">
        <v>0</v>
      </c>
      <c r="D58" s="56">
        <v>0</v>
      </c>
      <c r="E58" s="56">
        <v>0</v>
      </c>
      <c r="F58" s="56">
        <v>0</v>
      </c>
      <c r="G58" s="57">
        <v>14</v>
      </c>
      <c r="H58" s="58">
        <v>98.983000000000004</v>
      </c>
      <c r="I58" s="57">
        <v>83</v>
      </c>
      <c r="J58" s="57">
        <v>114</v>
      </c>
      <c r="K58" s="57">
        <v>197</v>
      </c>
      <c r="L58" s="59">
        <v>543</v>
      </c>
      <c r="M58" s="60">
        <v>67117.331885000007</v>
      </c>
      <c r="N58" s="59">
        <v>11376</v>
      </c>
      <c r="O58" s="59">
        <v>10417</v>
      </c>
      <c r="P58" s="59">
        <v>21793</v>
      </c>
      <c r="Q58" s="61">
        <f t="shared" si="5"/>
        <v>557</v>
      </c>
      <c r="R58" s="62">
        <f t="shared" si="6"/>
        <v>67216.314885</v>
      </c>
      <c r="S58" s="61">
        <f t="shared" si="7"/>
        <v>11459</v>
      </c>
      <c r="T58" s="61">
        <f t="shared" si="3"/>
        <v>10531</v>
      </c>
      <c r="U58" s="63">
        <f t="shared" si="8"/>
        <v>21990</v>
      </c>
    </row>
    <row r="59" spans="1:21" x14ac:dyDescent="0.3">
      <c r="A59" s="22" t="s">
        <v>26</v>
      </c>
      <c r="B59" s="54">
        <v>2</v>
      </c>
      <c r="C59" s="55">
        <v>73.900000000000006</v>
      </c>
      <c r="D59" s="56">
        <v>43</v>
      </c>
      <c r="E59" s="56">
        <v>20</v>
      </c>
      <c r="F59" s="56">
        <v>63</v>
      </c>
      <c r="G59" s="57">
        <v>15</v>
      </c>
      <c r="H59" s="58">
        <v>225.167214</v>
      </c>
      <c r="I59" s="57">
        <v>195</v>
      </c>
      <c r="J59" s="57">
        <v>116</v>
      </c>
      <c r="K59" s="57">
        <v>311</v>
      </c>
      <c r="L59" s="59">
        <v>443</v>
      </c>
      <c r="M59" s="60">
        <v>35961.09208817</v>
      </c>
      <c r="N59" s="59">
        <v>16009</v>
      </c>
      <c r="O59" s="59">
        <v>12427</v>
      </c>
      <c r="P59" s="59">
        <v>28436</v>
      </c>
      <c r="Q59" s="61">
        <f t="shared" si="5"/>
        <v>460</v>
      </c>
      <c r="R59" s="62">
        <f t="shared" si="6"/>
        <v>36260.159302170003</v>
      </c>
      <c r="S59" s="61">
        <f t="shared" si="7"/>
        <v>16247</v>
      </c>
      <c r="T59" s="61">
        <f t="shared" si="3"/>
        <v>12563</v>
      </c>
      <c r="U59" s="63">
        <f t="shared" si="8"/>
        <v>28810</v>
      </c>
    </row>
    <row r="60" spans="1:21" x14ac:dyDescent="0.3">
      <c r="A60" s="22" t="s">
        <v>73</v>
      </c>
      <c r="B60" s="54">
        <v>0</v>
      </c>
      <c r="C60" s="55">
        <v>0</v>
      </c>
      <c r="D60" s="56">
        <v>0</v>
      </c>
      <c r="E60" s="56">
        <v>0</v>
      </c>
      <c r="F60" s="56">
        <v>0</v>
      </c>
      <c r="G60" s="57">
        <v>35</v>
      </c>
      <c r="H60" s="58">
        <v>252.056634</v>
      </c>
      <c r="I60" s="57">
        <v>134</v>
      </c>
      <c r="J60" s="57">
        <v>42</v>
      </c>
      <c r="K60" s="57">
        <v>176</v>
      </c>
      <c r="L60" s="59">
        <v>256</v>
      </c>
      <c r="M60" s="60">
        <v>17963.783863000001</v>
      </c>
      <c r="N60" s="59">
        <v>3678</v>
      </c>
      <c r="O60" s="59">
        <v>1031</v>
      </c>
      <c r="P60" s="59">
        <v>4709</v>
      </c>
      <c r="Q60" s="61">
        <f t="shared" si="5"/>
        <v>291</v>
      </c>
      <c r="R60" s="62">
        <f t="shared" si="6"/>
        <v>18215.840497000001</v>
      </c>
      <c r="S60" s="61">
        <f t="shared" si="7"/>
        <v>3812</v>
      </c>
      <c r="T60" s="61">
        <f t="shared" si="3"/>
        <v>1073</v>
      </c>
      <c r="U60" s="63">
        <f t="shared" si="8"/>
        <v>4885</v>
      </c>
    </row>
    <row r="61" spans="1:21" x14ac:dyDescent="0.3">
      <c r="A61" s="22" t="s">
        <v>74</v>
      </c>
      <c r="B61" s="54">
        <v>0</v>
      </c>
      <c r="C61" s="55">
        <v>0</v>
      </c>
      <c r="D61" s="56">
        <v>0</v>
      </c>
      <c r="E61" s="56">
        <v>0</v>
      </c>
      <c r="F61" s="56">
        <v>0</v>
      </c>
      <c r="G61" s="57">
        <v>32</v>
      </c>
      <c r="H61" s="58">
        <v>356.02089699999999</v>
      </c>
      <c r="I61" s="57">
        <v>163</v>
      </c>
      <c r="J61" s="57">
        <v>128</v>
      </c>
      <c r="K61" s="57">
        <v>291</v>
      </c>
      <c r="L61" s="59">
        <v>375</v>
      </c>
      <c r="M61" s="60">
        <v>14780.742634</v>
      </c>
      <c r="N61" s="59">
        <v>3600</v>
      </c>
      <c r="O61" s="59">
        <v>1469</v>
      </c>
      <c r="P61" s="59">
        <v>5069</v>
      </c>
      <c r="Q61" s="61">
        <f t="shared" si="5"/>
        <v>407</v>
      </c>
      <c r="R61" s="62">
        <f t="shared" si="6"/>
        <v>15136.763531000001</v>
      </c>
      <c r="S61" s="61">
        <f t="shared" si="7"/>
        <v>3763</v>
      </c>
      <c r="T61" s="61">
        <f t="shared" si="3"/>
        <v>1597</v>
      </c>
      <c r="U61" s="63">
        <f t="shared" si="8"/>
        <v>5360</v>
      </c>
    </row>
    <row r="62" spans="1:21" x14ac:dyDescent="0.3">
      <c r="A62" s="22" t="s">
        <v>27</v>
      </c>
      <c r="B62" s="54">
        <v>1</v>
      </c>
      <c r="C62" s="55">
        <v>5</v>
      </c>
      <c r="D62" s="56">
        <v>40</v>
      </c>
      <c r="E62" s="56">
        <v>10</v>
      </c>
      <c r="F62" s="56">
        <v>50</v>
      </c>
      <c r="G62" s="57">
        <v>25</v>
      </c>
      <c r="H62" s="58">
        <v>204.522806</v>
      </c>
      <c r="I62" s="57">
        <v>166</v>
      </c>
      <c r="J62" s="57">
        <v>101</v>
      </c>
      <c r="K62" s="57">
        <v>267</v>
      </c>
      <c r="L62" s="59">
        <v>332</v>
      </c>
      <c r="M62" s="60">
        <v>15080.6841</v>
      </c>
      <c r="N62" s="59">
        <v>3789</v>
      </c>
      <c r="O62" s="59">
        <v>1396</v>
      </c>
      <c r="P62" s="59">
        <v>5185</v>
      </c>
      <c r="Q62" s="61">
        <f t="shared" si="5"/>
        <v>358</v>
      </c>
      <c r="R62" s="62">
        <f t="shared" si="6"/>
        <v>15290.206906000001</v>
      </c>
      <c r="S62" s="61">
        <f t="shared" si="7"/>
        <v>3995</v>
      </c>
      <c r="T62" s="61">
        <f t="shared" si="3"/>
        <v>1507</v>
      </c>
      <c r="U62" s="63">
        <f t="shared" si="8"/>
        <v>5502</v>
      </c>
    </row>
    <row r="63" spans="1:21" x14ac:dyDescent="0.3">
      <c r="A63" s="22" t="s">
        <v>28</v>
      </c>
      <c r="B63" s="54">
        <v>1</v>
      </c>
      <c r="C63" s="55">
        <v>0</v>
      </c>
      <c r="D63" s="56">
        <v>15</v>
      </c>
      <c r="E63" s="56">
        <v>20</v>
      </c>
      <c r="F63" s="56">
        <v>35</v>
      </c>
      <c r="G63" s="57">
        <v>37</v>
      </c>
      <c r="H63" s="58">
        <v>376.89499999999998</v>
      </c>
      <c r="I63" s="57">
        <v>285</v>
      </c>
      <c r="J63" s="57">
        <v>365</v>
      </c>
      <c r="K63" s="57">
        <v>650</v>
      </c>
      <c r="L63" s="59">
        <v>1187</v>
      </c>
      <c r="M63" s="60">
        <v>96784.366181850011</v>
      </c>
      <c r="N63" s="59">
        <v>35417</v>
      </c>
      <c r="O63" s="59">
        <v>37392</v>
      </c>
      <c r="P63" s="59">
        <v>71413</v>
      </c>
      <c r="Q63" s="61">
        <f t="shared" si="5"/>
        <v>1225</v>
      </c>
      <c r="R63" s="62">
        <f t="shared" si="6"/>
        <v>97161.261181850015</v>
      </c>
      <c r="S63" s="61">
        <f t="shared" si="7"/>
        <v>35717</v>
      </c>
      <c r="T63" s="61">
        <f t="shared" si="3"/>
        <v>37777</v>
      </c>
      <c r="U63" s="63">
        <f t="shared" si="8"/>
        <v>72098</v>
      </c>
    </row>
    <row r="64" spans="1:21" x14ac:dyDescent="0.3">
      <c r="A64" s="22" t="s">
        <v>75</v>
      </c>
      <c r="B64" s="54">
        <v>0</v>
      </c>
      <c r="C64" s="55">
        <v>0</v>
      </c>
      <c r="D64" s="56">
        <v>0</v>
      </c>
      <c r="E64" s="56">
        <v>0</v>
      </c>
      <c r="F64" s="56">
        <v>0</v>
      </c>
      <c r="G64" s="57">
        <v>1</v>
      </c>
      <c r="H64" s="58">
        <v>0.99</v>
      </c>
      <c r="I64" s="57">
        <v>10</v>
      </c>
      <c r="J64" s="57">
        <v>0</v>
      </c>
      <c r="K64" s="57">
        <v>10</v>
      </c>
      <c r="L64" s="59">
        <v>192</v>
      </c>
      <c r="M64" s="60">
        <v>4696.0439059999999</v>
      </c>
      <c r="N64" s="59">
        <v>2575</v>
      </c>
      <c r="O64" s="59">
        <v>1916</v>
      </c>
      <c r="P64" s="59">
        <v>4491</v>
      </c>
      <c r="Q64" s="61">
        <f t="shared" si="5"/>
        <v>193</v>
      </c>
      <c r="R64" s="62">
        <f t="shared" si="6"/>
        <v>4697.0339059999997</v>
      </c>
      <c r="S64" s="61">
        <f t="shared" si="7"/>
        <v>2585</v>
      </c>
      <c r="T64" s="61">
        <f t="shared" si="3"/>
        <v>1916</v>
      </c>
      <c r="U64" s="63">
        <f t="shared" si="8"/>
        <v>4501</v>
      </c>
    </row>
    <row r="65" spans="1:21" x14ac:dyDescent="0.3">
      <c r="A65" s="22" t="s">
        <v>76</v>
      </c>
      <c r="B65" s="54">
        <v>0</v>
      </c>
      <c r="C65" s="55">
        <v>0</v>
      </c>
      <c r="D65" s="56">
        <v>0</v>
      </c>
      <c r="E65" s="56">
        <v>0</v>
      </c>
      <c r="F65" s="56">
        <v>0</v>
      </c>
      <c r="G65" s="57">
        <v>280</v>
      </c>
      <c r="H65" s="58">
        <v>9340.6455609999994</v>
      </c>
      <c r="I65" s="57">
        <v>3754</v>
      </c>
      <c r="J65" s="57">
        <v>3396</v>
      </c>
      <c r="K65" s="57">
        <v>7150</v>
      </c>
      <c r="L65" s="59">
        <v>6678</v>
      </c>
      <c r="M65" s="60">
        <v>686203.95447345311</v>
      </c>
      <c r="N65" s="59">
        <v>264423</v>
      </c>
      <c r="O65" s="59">
        <v>198722</v>
      </c>
      <c r="P65" s="59">
        <v>463145</v>
      </c>
      <c r="Q65" s="61">
        <f t="shared" si="5"/>
        <v>6958</v>
      </c>
      <c r="R65" s="62">
        <f t="shared" si="6"/>
        <v>695544.60003445309</v>
      </c>
      <c r="S65" s="61">
        <f t="shared" si="7"/>
        <v>268177</v>
      </c>
      <c r="T65" s="61">
        <f t="shared" si="3"/>
        <v>202118</v>
      </c>
      <c r="U65" s="63">
        <f t="shared" si="8"/>
        <v>470295</v>
      </c>
    </row>
    <row r="66" spans="1:21" x14ac:dyDescent="0.3">
      <c r="A66" s="23" t="s">
        <v>77</v>
      </c>
      <c r="B66" s="54">
        <v>0</v>
      </c>
      <c r="C66" s="55">
        <v>0</v>
      </c>
      <c r="D66" s="56">
        <v>0</v>
      </c>
      <c r="E66" s="56">
        <v>0</v>
      </c>
      <c r="F66" s="56">
        <v>0</v>
      </c>
      <c r="G66" s="57">
        <v>1</v>
      </c>
      <c r="H66" s="58">
        <v>6.2</v>
      </c>
      <c r="I66" s="57">
        <v>4</v>
      </c>
      <c r="J66" s="57">
        <v>0</v>
      </c>
      <c r="K66" s="57">
        <v>4</v>
      </c>
      <c r="L66" s="59">
        <v>231</v>
      </c>
      <c r="M66" s="60">
        <v>9364.7627159999993</v>
      </c>
      <c r="N66" s="59">
        <v>6289</v>
      </c>
      <c r="O66" s="59">
        <v>3801</v>
      </c>
      <c r="P66" s="59">
        <v>10090</v>
      </c>
      <c r="Q66" s="61">
        <f t="shared" si="5"/>
        <v>232</v>
      </c>
      <c r="R66" s="62">
        <f t="shared" si="6"/>
        <v>9370.962716</v>
      </c>
      <c r="S66" s="61">
        <f t="shared" si="7"/>
        <v>6293</v>
      </c>
      <c r="T66" s="61">
        <f t="shared" si="3"/>
        <v>3801</v>
      </c>
      <c r="U66" s="63">
        <f t="shared" si="8"/>
        <v>10094</v>
      </c>
    </row>
    <row r="67" spans="1:21" x14ac:dyDescent="0.3">
      <c r="A67" s="24" t="s">
        <v>29</v>
      </c>
      <c r="B67" s="54">
        <v>1</v>
      </c>
      <c r="C67" s="55">
        <v>6.2</v>
      </c>
      <c r="D67" s="56">
        <v>130</v>
      </c>
      <c r="E67" s="56">
        <v>50</v>
      </c>
      <c r="F67" s="56">
        <v>180</v>
      </c>
      <c r="G67" s="57">
        <v>253</v>
      </c>
      <c r="H67" s="58">
        <v>3037.83618355</v>
      </c>
      <c r="I67" s="57">
        <v>3231</v>
      </c>
      <c r="J67" s="57">
        <v>2707</v>
      </c>
      <c r="K67" s="57">
        <v>5938</v>
      </c>
      <c r="L67" s="59">
        <v>6204</v>
      </c>
      <c r="M67" s="60">
        <v>359051.29658615805</v>
      </c>
      <c r="N67" s="59">
        <v>185279</v>
      </c>
      <c r="O67" s="59">
        <v>180885</v>
      </c>
      <c r="P67" s="59">
        <v>366164</v>
      </c>
      <c r="Q67" s="61">
        <f t="shared" si="5"/>
        <v>6458</v>
      </c>
      <c r="R67" s="62">
        <f t="shared" si="6"/>
        <v>362095.33276970807</v>
      </c>
      <c r="S67" s="61">
        <f t="shared" si="7"/>
        <v>188640</v>
      </c>
      <c r="T67" s="61">
        <f t="shared" si="3"/>
        <v>183642</v>
      </c>
      <c r="U67" s="63">
        <f t="shared" si="8"/>
        <v>372282</v>
      </c>
    </row>
    <row r="68" spans="1:21" x14ac:dyDescent="0.3">
      <c r="A68" s="22" t="s">
        <v>78</v>
      </c>
      <c r="B68" s="54">
        <v>0</v>
      </c>
      <c r="C68" s="55">
        <v>0</v>
      </c>
      <c r="D68" s="56">
        <v>0</v>
      </c>
      <c r="E68" s="56">
        <v>0</v>
      </c>
      <c r="F68" s="56">
        <v>0</v>
      </c>
      <c r="G68" s="57">
        <v>27</v>
      </c>
      <c r="H68" s="58">
        <v>447.74090000000001</v>
      </c>
      <c r="I68" s="57">
        <v>255</v>
      </c>
      <c r="J68" s="57">
        <v>229</v>
      </c>
      <c r="K68" s="57">
        <v>484</v>
      </c>
      <c r="L68" s="59">
        <v>498</v>
      </c>
      <c r="M68" s="60">
        <v>51390.767897340003</v>
      </c>
      <c r="N68" s="59">
        <v>7081</v>
      </c>
      <c r="O68" s="59">
        <v>3765</v>
      </c>
      <c r="P68" s="59">
        <v>10846</v>
      </c>
      <c r="Q68" s="61">
        <f t="shared" si="5"/>
        <v>525</v>
      </c>
      <c r="R68" s="62">
        <f t="shared" si="6"/>
        <v>51838.50879734</v>
      </c>
      <c r="S68" s="61">
        <f t="shared" si="7"/>
        <v>7336</v>
      </c>
      <c r="T68" s="61">
        <f t="shared" si="3"/>
        <v>3994</v>
      </c>
      <c r="U68" s="63">
        <f t="shared" si="8"/>
        <v>11330</v>
      </c>
    </row>
    <row r="69" spans="1:21" x14ac:dyDescent="0.3">
      <c r="A69" s="22" t="s">
        <v>30</v>
      </c>
      <c r="B69" s="54">
        <v>6</v>
      </c>
      <c r="C69" s="55">
        <v>683.92321500000003</v>
      </c>
      <c r="D69" s="56">
        <v>103</v>
      </c>
      <c r="E69" s="56">
        <v>81</v>
      </c>
      <c r="F69" s="56">
        <v>184</v>
      </c>
      <c r="G69" s="57">
        <v>98</v>
      </c>
      <c r="H69" s="58">
        <v>920.30900299999996</v>
      </c>
      <c r="I69" s="57">
        <v>811</v>
      </c>
      <c r="J69" s="57">
        <v>274</v>
      </c>
      <c r="K69" s="57">
        <v>1085</v>
      </c>
      <c r="L69" s="59">
        <v>1503</v>
      </c>
      <c r="M69" s="60">
        <v>352590.80839801993</v>
      </c>
      <c r="N69" s="59">
        <v>63715</v>
      </c>
      <c r="O69" s="59">
        <v>36183</v>
      </c>
      <c r="P69" s="59">
        <v>99898</v>
      </c>
      <c r="Q69" s="61">
        <f t="shared" si="5"/>
        <v>1607</v>
      </c>
      <c r="R69" s="62">
        <f t="shared" si="6"/>
        <v>354195.04061601992</v>
      </c>
      <c r="S69" s="61">
        <f t="shared" si="7"/>
        <v>64629</v>
      </c>
      <c r="T69" s="61">
        <f t="shared" si="3"/>
        <v>36538</v>
      </c>
      <c r="U69" s="63">
        <f t="shared" si="8"/>
        <v>101167</v>
      </c>
    </row>
    <row r="70" spans="1:21" x14ac:dyDescent="0.3">
      <c r="A70" s="22" t="s">
        <v>79</v>
      </c>
      <c r="B70" s="54">
        <v>0</v>
      </c>
      <c r="C70" s="55">
        <v>0</v>
      </c>
      <c r="D70" s="56">
        <v>0</v>
      </c>
      <c r="E70" s="56">
        <v>0</v>
      </c>
      <c r="F70" s="56">
        <v>0</v>
      </c>
      <c r="G70" s="57">
        <v>6</v>
      </c>
      <c r="H70" s="58">
        <v>70.97</v>
      </c>
      <c r="I70" s="57">
        <v>55</v>
      </c>
      <c r="J70" s="57">
        <v>21</v>
      </c>
      <c r="K70" s="57">
        <v>76</v>
      </c>
      <c r="L70" s="59">
        <v>175</v>
      </c>
      <c r="M70" s="60">
        <v>19110.250019999999</v>
      </c>
      <c r="N70" s="59">
        <v>7413</v>
      </c>
      <c r="O70" s="59">
        <v>5771</v>
      </c>
      <c r="P70" s="59">
        <v>13184</v>
      </c>
      <c r="Q70" s="61">
        <f t="shared" si="5"/>
        <v>181</v>
      </c>
      <c r="R70" s="62">
        <f t="shared" si="6"/>
        <v>19181.220020000001</v>
      </c>
      <c r="S70" s="61">
        <f t="shared" si="7"/>
        <v>7468</v>
      </c>
      <c r="T70" s="61">
        <f t="shared" si="3"/>
        <v>5792</v>
      </c>
      <c r="U70" s="63">
        <f t="shared" si="8"/>
        <v>13260</v>
      </c>
    </row>
    <row r="71" spans="1:21" x14ac:dyDescent="0.3">
      <c r="A71" s="22" t="s">
        <v>80</v>
      </c>
      <c r="B71" s="54">
        <v>0</v>
      </c>
      <c r="C71" s="55">
        <v>0</v>
      </c>
      <c r="D71" s="56">
        <v>0</v>
      </c>
      <c r="E71" s="56">
        <v>0</v>
      </c>
      <c r="F71" s="56">
        <v>0</v>
      </c>
      <c r="G71" s="57">
        <v>9</v>
      </c>
      <c r="H71" s="58">
        <v>49.465499999999999</v>
      </c>
      <c r="I71" s="57">
        <v>71</v>
      </c>
      <c r="J71" s="57">
        <v>78</v>
      </c>
      <c r="K71" s="57">
        <v>149</v>
      </c>
      <c r="L71" s="59">
        <v>354</v>
      </c>
      <c r="M71" s="60">
        <v>15341.647177000001</v>
      </c>
      <c r="N71" s="59">
        <v>3869</v>
      </c>
      <c r="O71" s="59">
        <v>1915</v>
      </c>
      <c r="P71" s="59">
        <v>5784</v>
      </c>
      <c r="Q71" s="61">
        <f t="shared" ref="Q71:Q82" si="9">B71+G71+L71</f>
        <v>363</v>
      </c>
      <c r="R71" s="62">
        <f t="shared" ref="R71:R82" si="10">C71+H71+M71</f>
        <v>15391.112677000001</v>
      </c>
      <c r="S71" s="61">
        <f t="shared" ref="S71:S82" si="11">D71+I71+N71</f>
        <v>3940</v>
      </c>
      <c r="T71" s="61">
        <f t="shared" ref="T71:T82" si="12">E71+J71+O71</f>
        <v>1993</v>
      </c>
      <c r="U71" s="63">
        <f t="shared" ref="U71:U82" si="13">F71+K71+P71</f>
        <v>5933</v>
      </c>
    </row>
    <row r="72" spans="1:21" x14ac:dyDescent="0.3">
      <c r="A72" s="22" t="s">
        <v>81</v>
      </c>
      <c r="B72" s="54">
        <v>0</v>
      </c>
      <c r="C72" s="55">
        <v>0</v>
      </c>
      <c r="D72" s="56">
        <v>0</v>
      </c>
      <c r="E72" s="56">
        <v>0</v>
      </c>
      <c r="F72" s="56">
        <v>0</v>
      </c>
      <c r="G72" s="57">
        <v>11</v>
      </c>
      <c r="H72" s="58">
        <v>122.79</v>
      </c>
      <c r="I72" s="57">
        <v>59</v>
      </c>
      <c r="J72" s="57">
        <v>12</v>
      </c>
      <c r="K72" s="57">
        <v>71</v>
      </c>
      <c r="L72" s="59">
        <v>713</v>
      </c>
      <c r="M72" s="60">
        <v>53834.191758000001</v>
      </c>
      <c r="N72" s="59">
        <v>11735</v>
      </c>
      <c r="O72" s="59">
        <v>7844</v>
      </c>
      <c r="P72" s="59">
        <v>19579</v>
      </c>
      <c r="Q72" s="61">
        <f t="shared" si="9"/>
        <v>724</v>
      </c>
      <c r="R72" s="62">
        <f t="shared" si="10"/>
        <v>53956.981758000002</v>
      </c>
      <c r="S72" s="61">
        <f t="shared" si="11"/>
        <v>11794</v>
      </c>
      <c r="T72" s="61">
        <f t="shared" si="12"/>
        <v>7856</v>
      </c>
      <c r="U72" s="63">
        <f t="shared" si="13"/>
        <v>19650</v>
      </c>
    </row>
    <row r="73" spans="1:21" x14ac:dyDescent="0.3">
      <c r="A73" s="22" t="s">
        <v>82</v>
      </c>
      <c r="B73" s="54">
        <v>0</v>
      </c>
      <c r="C73" s="55">
        <v>0</v>
      </c>
      <c r="D73" s="56">
        <v>0</v>
      </c>
      <c r="E73" s="56">
        <v>0</v>
      </c>
      <c r="F73" s="56">
        <v>0</v>
      </c>
      <c r="G73" s="57">
        <v>13</v>
      </c>
      <c r="H73" s="58">
        <v>66.757000000000005</v>
      </c>
      <c r="I73" s="57">
        <v>109</v>
      </c>
      <c r="J73" s="57">
        <v>42</v>
      </c>
      <c r="K73" s="57">
        <v>151</v>
      </c>
      <c r="L73" s="59">
        <v>1100</v>
      </c>
      <c r="M73" s="60">
        <v>76331.675023999996</v>
      </c>
      <c r="N73" s="59">
        <v>24630</v>
      </c>
      <c r="O73" s="59">
        <v>15855</v>
      </c>
      <c r="P73" s="59">
        <v>40485</v>
      </c>
      <c r="Q73" s="61">
        <f t="shared" si="9"/>
        <v>1113</v>
      </c>
      <c r="R73" s="62">
        <f t="shared" si="10"/>
        <v>76398.432023999994</v>
      </c>
      <c r="S73" s="61">
        <f t="shared" si="11"/>
        <v>24739</v>
      </c>
      <c r="T73" s="61">
        <f t="shared" si="12"/>
        <v>15897</v>
      </c>
      <c r="U73" s="63">
        <f t="shared" si="13"/>
        <v>40636</v>
      </c>
    </row>
    <row r="74" spans="1:21" x14ac:dyDescent="0.3">
      <c r="A74" s="22" t="s">
        <v>83</v>
      </c>
      <c r="B74" s="54">
        <v>0</v>
      </c>
      <c r="C74" s="55">
        <v>0</v>
      </c>
      <c r="D74" s="56">
        <v>0</v>
      </c>
      <c r="E74" s="56">
        <v>0</v>
      </c>
      <c r="F74" s="56">
        <v>0</v>
      </c>
      <c r="G74" s="57">
        <v>8</v>
      </c>
      <c r="H74" s="58">
        <v>23.532800000000002</v>
      </c>
      <c r="I74" s="57">
        <v>47</v>
      </c>
      <c r="J74" s="57">
        <v>9</v>
      </c>
      <c r="K74" s="57">
        <v>56</v>
      </c>
      <c r="L74" s="59">
        <v>369</v>
      </c>
      <c r="M74" s="60">
        <v>23174.071464059998</v>
      </c>
      <c r="N74" s="59">
        <v>9644</v>
      </c>
      <c r="O74" s="59">
        <v>5835</v>
      </c>
      <c r="P74" s="59">
        <v>15479</v>
      </c>
      <c r="Q74" s="61">
        <f t="shared" si="9"/>
        <v>377</v>
      </c>
      <c r="R74" s="62">
        <f t="shared" si="10"/>
        <v>23197.604264059999</v>
      </c>
      <c r="S74" s="61">
        <f t="shared" si="11"/>
        <v>9691</v>
      </c>
      <c r="T74" s="61">
        <f t="shared" si="12"/>
        <v>5844</v>
      </c>
      <c r="U74" s="63">
        <f t="shared" si="13"/>
        <v>15535</v>
      </c>
    </row>
    <row r="75" spans="1:21" x14ac:dyDescent="0.3">
      <c r="A75" s="22" t="s">
        <v>84</v>
      </c>
      <c r="B75" s="54">
        <v>0</v>
      </c>
      <c r="C75" s="55">
        <v>0</v>
      </c>
      <c r="D75" s="56">
        <v>0</v>
      </c>
      <c r="E75" s="56">
        <v>0</v>
      </c>
      <c r="F75" s="56">
        <v>0</v>
      </c>
      <c r="G75" s="57">
        <v>13</v>
      </c>
      <c r="H75" s="58">
        <v>110.4</v>
      </c>
      <c r="I75" s="57">
        <v>64</v>
      </c>
      <c r="J75" s="57">
        <v>111</v>
      </c>
      <c r="K75" s="57">
        <v>175</v>
      </c>
      <c r="L75" s="59">
        <v>206</v>
      </c>
      <c r="M75" s="60">
        <v>7362.9372720000001</v>
      </c>
      <c r="N75" s="59">
        <v>2884</v>
      </c>
      <c r="O75" s="59">
        <v>1475</v>
      </c>
      <c r="P75" s="59">
        <v>4359</v>
      </c>
      <c r="Q75" s="61">
        <f t="shared" si="9"/>
        <v>219</v>
      </c>
      <c r="R75" s="62">
        <f t="shared" si="10"/>
        <v>7473.3372719999998</v>
      </c>
      <c r="S75" s="61">
        <f t="shared" si="11"/>
        <v>2948</v>
      </c>
      <c r="T75" s="61">
        <f t="shared" si="12"/>
        <v>1586</v>
      </c>
      <c r="U75" s="63">
        <f t="shared" si="13"/>
        <v>4534</v>
      </c>
    </row>
    <row r="76" spans="1:21" x14ac:dyDescent="0.3">
      <c r="A76" s="22" t="s">
        <v>85</v>
      </c>
      <c r="B76" s="54">
        <v>0</v>
      </c>
      <c r="C76" s="55">
        <v>0</v>
      </c>
      <c r="D76" s="56">
        <v>0</v>
      </c>
      <c r="E76" s="56">
        <v>0</v>
      </c>
      <c r="F76" s="56">
        <v>0</v>
      </c>
      <c r="G76" s="57">
        <v>12</v>
      </c>
      <c r="H76" s="58">
        <v>63.22</v>
      </c>
      <c r="I76" s="57">
        <v>110</v>
      </c>
      <c r="J76" s="57">
        <v>6</v>
      </c>
      <c r="K76" s="57">
        <v>116</v>
      </c>
      <c r="L76" s="59">
        <v>111</v>
      </c>
      <c r="M76" s="60">
        <v>13283.976383629999</v>
      </c>
      <c r="N76" s="59">
        <v>3028</v>
      </c>
      <c r="O76" s="59">
        <v>1887</v>
      </c>
      <c r="P76" s="59">
        <v>4915</v>
      </c>
      <c r="Q76" s="61">
        <f t="shared" si="9"/>
        <v>123</v>
      </c>
      <c r="R76" s="62">
        <f t="shared" si="10"/>
        <v>13347.196383629998</v>
      </c>
      <c r="S76" s="61">
        <f t="shared" si="11"/>
        <v>3138</v>
      </c>
      <c r="T76" s="61">
        <f t="shared" si="12"/>
        <v>1893</v>
      </c>
      <c r="U76" s="63">
        <f t="shared" si="13"/>
        <v>5031</v>
      </c>
    </row>
    <row r="77" spans="1:21" x14ac:dyDescent="0.3">
      <c r="A77" s="22" t="s">
        <v>86</v>
      </c>
      <c r="B77" s="54">
        <v>0</v>
      </c>
      <c r="C77" s="55">
        <v>0</v>
      </c>
      <c r="D77" s="56">
        <v>0</v>
      </c>
      <c r="E77" s="56">
        <v>0</v>
      </c>
      <c r="F77" s="56">
        <v>0</v>
      </c>
      <c r="G77" s="57">
        <v>15</v>
      </c>
      <c r="H77" s="58">
        <v>141.29939999999999</v>
      </c>
      <c r="I77" s="57">
        <v>110</v>
      </c>
      <c r="J77" s="57">
        <v>119</v>
      </c>
      <c r="K77" s="57">
        <v>229</v>
      </c>
      <c r="L77" s="59">
        <v>313</v>
      </c>
      <c r="M77" s="60">
        <v>26006.668867</v>
      </c>
      <c r="N77" s="59">
        <v>5031</v>
      </c>
      <c r="O77" s="59">
        <v>2544</v>
      </c>
      <c r="P77" s="59">
        <v>7575</v>
      </c>
      <c r="Q77" s="61">
        <f t="shared" si="9"/>
        <v>328</v>
      </c>
      <c r="R77" s="62">
        <f t="shared" si="10"/>
        <v>26147.968267</v>
      </c>
      <c r="S77" s="61">
        <f t="shared" si="11"/>
        <v>5141</v>
      </c>
      <c r="T77" s="61">
        <f t="shared" si="12"/>
        <v>2663</v>
      </c>
      <c r="U77" s="63">
        <f t="shared" si="13"/>
        <v>7804</v>
      </c>
    </row>
    <row r="78" spans="1:21" x14ac:dyDescent="0.3">
      <c r="A78" s="22" t="s">
        <v>87</v>
      </c>
      <c r="B78" s="54">
        <v>0</v>
      </c>
      <c r="C78" s="55">
        <v>0</v>
      </c>
      <c r="D78" s="56">
        <v>0</v>
      </c>
      <c r="E78" s="56">
        <v>0</v>
      </c>
      <c r="F78" s="56">
        <v>0</v>
      </c>
      <c r="G78" s="57">
        <v>10</v>
      </c>
      <c r="H78" s="58">
        <v>45.625</v>
      </c>
      <c r="I78" s="57">
        <v>53</v>
      </c>
      <c r="J78" s="57">
        <v>7</v>
      </c>
      <c r="K78" s="57">
        <v>60</v>
      </c>
      <c r="L78" s="59">
        <v>153</v>
      </c>
      <c r="M78" s="60">
        <v>10890.1641</v>
      </c>
      <c r="N78" s="59">
        <v>1541</v>
      </c>
      <c r="O78" s="59">
        <v>349</v>
      </c>
      <c r="P78" s="59">
        <v>1890</v>
      </c>
      <c r="Q78" s="61">
        <f t="shared" si="9"/>
        <v>163</v>
      </c>
      <c r="R78" s="62">
        <f t="shared" si="10"/>
        <v>10935.7891</v>
      </c>
      <c r="S78" s="61">
        <f t="shared" si="11"/>
        <v>1594</v>
      </c>
      <c r="T78" s="61">
        <f t="shared" si="12"/>
        <v>356</v>
      </c>
      <c r="U78" s="63">
        <f t="shared" si="13"/>
        <v>1950</v>
      </c>
    </row>
    <row r="79" spans="1:21" x14ac:dyDescent="0.3">
      <c r="A79" s="22" t="s">
        <v>88</v>
      </c>
      <c r="B79" s="54">
        <v>0</v>
      </c>
      <c r="C79" s="55">
        <v>0</v>
      </c>
      <c r="D79" s="56">
        <v>0</v>
      </c>
      <c r="E79" s="56">
        <v>0</v>
      </c>
      <c r="F79" s="56">
        <v>0</v>
      </c>
      <c r="G79" s="57">
        <v>59</v>
      </c>
      <c r="H79" s="58">
        <v>385.63200000000001</v>
      </c>
      <c r="I79" s="57">
        <v>411</v>
      </c>
      <c r="J79" s="57">
        <v>169</v>
      </c>
      <c r="K79" s="57">
        <v>580</v>
      </c>
      <c r="L79" s="59">
        <v>720</v>
      </c>
      <c r="M79" s="60">
        <v>41788.688750000001</v>
      </c>
      <c r="N79" s="59">
        <v>12218</v>
      </c>
      <c r="O79" s="59">
        <v>5671</v>
      </c>
      <c r="P79" s="59">
        <v>17889</v>
      </c>
      <c r="Q79" s="61">
        <f t="shared" si="9"/>
        <v>779</v>
      </c>
      <c r="R79" s="62">
        <f t="shared" si="10"/>
        <v>42174.320749999999</v>
      </c>
      <c r="S79" s="61">
        <f t="shared" si="11"/>
        <v>12629</v>
      </c>
      <c r="T79" s="61">
        <f t="shared" si="12"/>
        <v>5840</v>
      </c>
      <c r="U79" s="63">
        <f t="shared" si="13"/>
        <v>18469</v>
      </c>
    </row>
    <row r="80" spans="1:21" x14ac:dyDescent="0.3">
      <c r="A80" s="22" t="s">
        <v>89</v>
      </c>
      <c r="B80" s="54">
        <v>0</v>
      </c>
      <c r="C80" s="55">
        <v>0</v>
      </c>
      <c r="D80" s="56">
        <v>0</v>
      </c>
      <c r="E80" s="56">
        <v>0</v>
      </c>
      <c r="F80" s="56">
        <v>0</v>
      </c>
      <c r="G80" s="57">
        <v>15</v>
      </c>
      <c r="H80" s="58">
        <v>101.754</v>
      </c>
      <c r="I80" s="57">
        <v>83</v>
      </c>
      <c r="J80" s="57">
        <v>21</v>
      </c>
      <c r="K80" s="57">
        <v>104</v>
      </c>
      <c r="L80" s="59">
        <v>232</v>
      </c>
      <c r="M80" s="60">
        <v>13902.026383350001</v>
      </c>
      <c r="N80" s="59">
        <v>3609</v>
      </c>
      <c r="O80" s="59">
        <v>1868</v>
      </c>
      <c r="P80" s="59">
        <v>5477</v>
      </c>
      <c r="Q80" s="61">
        <f t="shared" si="9"/>
        <v>247</v>
      </c>
      <c r="R80" s="62">
        <f t="shared" si="10"/>
        <v>14003.780383350002</v>
      </c>
      <c r="S80" s="61">
        <f t="shared" si="11"/>
        <v>3692</v>
      </c>
      <c r="T80" s="61">
        <f t="shared" si="12"/>
        <v>1889</v>
      </c>
      <c r="U80" s="63">
        <f t="shared" si="13"/>
        <v>5581</v>
      </c>
    </row>
    <row r="81" spans="1:21" x14ac:dyDescent="0.3">
      <c r="A81" s="22" t="s">
        <v>31</v>
      </c>
      <c r="B81" s="54">
        <v>1</v>
      </c>
      <c r="C81" s="55">
        <v>1.2</v>
      </c>
      <c r="D81" s="56">
        <v>3</v>
      </c>
      <c r="E81" s="56">
        <v>2</v>
      </c>
      <c r="F81" s="56">
        <v>5</v>
      </c>
      <c r="G81" s="57">
        <v>8</v>
      </c>
      <c r="H81" s="58">
        <v>39.25</v>
      </c>
      <c r="I81" s="57">
        <v>33</v>
      </c>
      <c r="J81" s="57">
        <v>6</v>
      </c>
      <c r="K81" s="57">
        <v>39</v>
      </c>
      <c r="L81" s="59">
        <v>146</v>
      </c>
      <c r="M81" s="60">
        <v>8417.0842900000007</v>
      </c>
      <c r="N81" s="59">
        <v>2292</v>
      </c>
      <c r="O81" s="59">
        <v>871</v>
      </c>
      <c r="P81" s="59">
        <v>3163</v>
      </c>
      <c r="Q81" s="61">
        <f t="shared" si="9"/>
        <v>155</v>
      </c>
      <c r="R81" s="62">
        <f t="shared" si="10"/>
        <v>8457.5342900000014</v>
      </c>
      <c r="S81" s="61">
        <f t="shared" si="11"/>
        <v>2328</v>
      </c>
      <c r="T81" s="61">
        <f t="shared" si="12"/>
        <v>879</v>
      </c>
      <c r="U81" s="63">
        <f t="shared" si="13"/>
        <v>3207</v>
      </c>
    </row>
    <row r="82" spans="1:21" x14ac:dyDescent="0.3">
      <c r="A82" s="23" t="s">
        <v>90</v>
      </c>
      <c r="B82" s="64">
        <v>0</v>
      </c>
      <c r="C82" s="65">
        <v>0</v>
      </c>
      <c r="D82" s="66">
        <v>0</v>
      </c>
      <c r="E82" s="66">
        <v>0</v>
      </c>
      <c r="F82" s="66">
        <v>0</v>
      </c>
      <c r="G82" s="67">
        <v>19</v>
      </c>
      <c r="H82" s="68">
        <v>160.285</v>
      </c>
      <c r="I82" s="67">
        <v>127</v>
      </c>
      <c r="J82" s="67">
        <v>90</v>
      </c>
      <c r="K82" s="67">
        <v>217</v>
      </c>
      <c r="L82" s="69">
        <v>752</v>
      </c>
      <c r="M82" s="70">
        <v>57739.239504229998</v>
      </c>
      <c r="N82" s="69">
        <v>10804</v>
      </c>
      <c r="O82" s="69">
        <v>7779</v>
      </c>
      <c r="P82" s="69">
        <v>18583</v>
      </c>
      <c r="Q82" s="71">
        <f t="shared" si="9"/>
        <v>771</v>
      </c>
      <c r="R82" s="72">
        <f t="shared" si="10"/>
        <v>57899.524504230001</v>
      </c>
      <c r="S82" s="71">
        <f t="shared" si="11"/>
        <v>10931</v>
      </c>
      <c r="T82" s="71">
        <f t="shared" si="12"/>
        <v>7869</v>
      </c>
      <c r="U82" s="73">
        <f t="shared" si="13"/>
        <v>18800</v>
      </c>
    </row>
    <row r="83" spans="1:21" x14ac:dyDescent="0.3">
      <c r="A83" s="25" t="s">
        <v>13</v>
      </c>
      <c r="B83" s="26">
        <f>SUM(B6:B82)</f>
        <v>52</v>
      </c>
      <c r="C83" s="27">
        <f t="shared" ref="C83:P83" si="14">SUM(C6:C82)</f>
        <v>12015.823062000001</v>
      </c>
      <c r="D83" s="26">
        <f t="shared" si="14"/>
        <v>8437</v>
      </c>
      <c r="E83" s="26">
        <f t="shared" si="14"/>
        <v>1213</v>
      </c>
      <c r="F83" s="26">
        <f t="shared" si="14"/>
        <v>9650</v>
      </c>
      <c r="G83" s="26">
        <f t="shared" si="14"/>
        <v>3386</v>
      </c>
      <c r="H83" s="27">
        <f t="shared" si="14"/>
        <v>46956.277057160012</v>
      </c>
      <c r="I83" s="26">
        <f t="shared" si="14"/>
        <v>35834</v>
      </c>
      <c r="J83" s="26">
        <f t="shared" si="14"/>
        <v>33642</v>
      </c>
      <c r="K83" s="26">
        <f t="shared" si="14"/>
        <v>69476</v>
      </c>
      <c r="L83" s="26">
        <f t="shared" si="14"/>
        <v>69794</v>
      </c>
      <c r="M83" s="27">
        <f t="shared" si="14"/>
        <v>8427564.1900175679</v>
      </c>
      <c r="N83" s="26">
        <f t="shared" si="14"/>
        <v>2098735</v>
      </c>
      <c r="O83" s="26">
        <f t="shared" si="14"/>
        <v>1700073</v>
      </c>
      <c r="P83" s="26">
        <f t="shared" si="14"/>
        <v>3797412</v>
      </c>
      <c r="Q83" s="28">
        <f>SUM(Q6:Q82)</f>
        <v>73232</v>
      </c>
      <c r="R83" s="29">
        <f t="shared" ref="R83:U83" si="15">SUM(R6:R82)</f>
        <v>8486536.2901367247</v>
      </c>
      <c r="S83" s="28">
        <f t="shared" si="15"/>
        <v>2143006</v>
      </c>
      <c r="T83" s="28">
        <f t="shared" si="15"/>
        <v>1734928</v>
      </c>
      <c r="U83" s="28">
        <f t="shared" si="15"/>
        <v>3876538</v>
      </c>
    </row>
    <row r="84" spans="1:21" s="8" customFormat="1" x14ac:dyDescent="0.2">
      <c r="A84" s="3"/>
      <c r="B84" s="12"/>
      <c r="C84" s="11"/>
      <c r="D84" s="12"/>
      <c r="E84" s="12"/>
      <c r="F84" s="12"/>
      <c r="G84" s="15"/>
      <c r="H84" s="14"/>
      <c r="I84" s="15"/>
      <c r="J84" s="15"/>
      <c r="K84" s="15"/>
      <c r="L84" s="12"/>
      <c r="M84" s="11"/>
      <c r="N84" s="12"/>
      <c r="O84" s="12"/>
      <c r="P84" s="12"/>
      <c r="Q84" s="7"/>
      <c r="R84" s="14"/>
      <c r="S84" s="7"/>
      <c r="T84" s="7"/>
      <c r="U84" s="7"/>
    </row>
    <row r="85" spans="1:21" s="9" customFormat="1" x14ac:dyDescent="0.3">
      <c r="A85" s="4" t="s">
        <v>93</v>
      </c>
      <c r="B85" s="12"/>
      <c r="C85" s="11"/>
      <c r="D85" s="12"/>
      <c r="E85" s="12"/>
      <c r="F85" s="12"/>
      <c r="G85" s="16"/>
      <c r="H85" s="6"/>
      <c r="I85" s="16"/>
      <c r="J85" s="16"/>
      <c r="K85" s="16"/>
      <c r="L85" s="12"/>
      <c r="M85" s="11"/>
      <c r="N85" s="12"/>
      <c r="O85" s="12"/>
      <c r="P85" s="12"/>
      <c r="Q85" s="6"/>
      <c r="R85" s="6"/>
      <c r="S85" s="6"/>
      <c r="T85" s="6"/>
      <c r="U85" s="6"/>
    </row>
    <row r="86" spans="1:21" s="9" customFormat="1" x14ac:dyDescent="0.3">
      <c r="A86" s="4" t="s">
        <v>91</v>
      </c>
      <c r="B86" s="12"/>
      <c r="C86" s="11"/>
      <c r="D86" s="12"/>
      <c r="E86" s="12"/>
      <c r="F86" s="12"/>
      <c r="G86" s="16"/>
      <c r="H86" s="6"/>
      <c r="I86" s="16"/>
      <c r="J86" s="16"/>
      <c r="K86" s="16"/>
      <c r="L86" s="12"/>
      <c r="M86" s="11"/>
      <c r="N86" s="12"/>
      <c r="O86" s="12"/>
      <c r="P86" s="12"/>
      <c r="Q86" s="30"/>
      <c r="R86" s="30"/>
      <c r="S86" s="30"/>
      <c r="T86" s="30"/>
      <c r="U86" s="30"/>
    </row>
    <row r="87" spans="1:21" s="9" customFormat="1" x14ac:dyDescent="0.3">
      <c r="A87" s="4" t="s">
        <v>92</v>
      </c>
      <c r="B87" s="12"/>
      <c r="C87" s="11"/>
      <c r="D87" s="12"/>
      <c r="E87" s="12"/>
      <c r="F87" s="12"/>
      <c r="G87" s="16"/>
      <c r="H87" s="6"/>
      <c r="I87" s="16"/>
      <c r="J87" s="16"/>
      <c r="K87" s="16"/>
      <c r="L87" s="12"/>
      <c r="M87" s="11"/>
      <c r="N87" s="12"/>
      <c r="O87" s="12"/>
      <c r="P87" s="12"/>
      <c r="Q87" s="10"/>
      <c r="R87" s="50"/>
      <c r="S87" s="10"/>
      <c r="T87" s="10"/>
      <c r="U87" s="10"/>
    </row>
    <row r="88" spans="1:21" s="9" customFormat="1" x14ac:dyDescent="0.3">
      <c r="A88" s="4" t="s">
        <v>94</v>
      </c>
      <c r="B88" s="12"/>
      <c r="C88" s="11"/>
      <c r="D88" s="12"/>
      <c r="E88" s="12"/>
      <c r="F88" s="12"/>
      <c r="G88" s="16"/>
      <c r="H88" s="6"/>
      <c r="I88" s="16"/>
      <c r="J88" s="16"/>
      <c r="K88" s="16"/>
      <c r="L88" s="12"/>
      <c r="M88" s="11"/>
      <c r="N88" s="12"/>
      <c r="O88" s="12"/>
      <c r="P88" s="12"/>
      <c r="Q88" s="10"/>
      <c r="R88" s="50"/>
      <c r="S88" s="10"/>
      <c r="T88" s="10"/>
      <c r="U88" s="10"/>
    </row>
    <row r="89" spans="1:21" x14ac:dyDescent="0.3">
      <c r="B89" s="12"/>
      <c r="C89" s="11"/>
      <c r="D89" s="12"/>
      <c r="E89" s="12"/>
      <c r="F89" s="12"/>
    </row>
    <row r="90" spans="1:21" x14ac:dyDescent="0.3">
      <c r="B90" s="12"/>
      <c r="C90" s="11"/>
      <c r="D90" s="12"/>
      <c r="E90" s="12"/>
      <c r="F90" s="12"/>
    </row>
    <row r="91" spans="1:21" x14ac:dyDescent="0.3">
      <c r="B91" s="12"/>
      <c r="C91" s="11"/>
      <c r="D91" s="12"/>
      <c r="E91" s="12"/>
      <c r="F91" s="12"/>
    </row>
    <row r="92" spans="1:21" x14ac:dyDescent="0.3">
      <c r="B92" s="12"/>
      <c r="C92" s="11"/>
      <c r="D92" s="12"/>
      <c r="E92" s="12"/>
      <c r="F92" s="12"/>
    </row>
    <row r="93" spans="1:21" x14ac:dyDescent="0.3">
      <c r="B93" s="12"/>
      <c r="C93" s="11"/>
      <c r="D93" s="12"/>
      <c r="E93" s="12"/>
      <c r="F93" s="12"/>
    </row>
    <row r="94" spans="1:21" x14ac:dyDescent="0.3">
      <c r="B94" s="12"/>
      <c r="C94" s="11"/>
      <c r="D94" s="12"/>
      <c r="E94" s="12"/>
      <c r="F94" s="12"/>
    </row>
    <row r="95" spans="1:21" x14ac:dyDescent="0.3">
      <c r="B95" s="12"/>
      <c r="C95" s="11"/>
      <c r="D95" s="12"/>
      <c r="E95" s="12"/>
      <c r="F95" s="12"/>
    </row>
    <row r="96" spans="1:21" x14ac:dyDescent="0.3">
      <c r="B96" s="12"/>
      <c r="C96" s="11"/>
      <c r="D96" s="12"/>
      <c r="E96" s="12"/>
      <c r="F96" s="12"/>
    </row>
    <row r="97" spans="2:6" x14ac:dyDescent="0.3">
      <c r="B97" s="12"/>
      <c r="C97" s="11"/>
      <c r="D97" s="12"/>
      <c r="E97" s="12"/>
      <c r="F97" s="12"/>
    </row>
    <row r="98" spans="2:6" x14ac:dyDescent="0.3">
      <c r="B98" s="12"/>
      <c r="C98" s="11"/>
      <c r="D98" s="12"/>
      <c r="E98" s="12"/>
      <c r="F98" s="12"/>
    </row>
    <row r="99" spans="2:6" x14ac:dyDescent="0.3">
      <c r="B99" s="12"/>
      <c r="C99" s="11"/>
      <c r="D99" s="12"/>
      <c r="E99" s="12"/>
      <c r="F99" s="12"/>
    </row>
    <row r="100" spans="2:6" x14ac:dyDescent="0.3">
      <c r="B100" s="12"/>
      <c r="C100" s="11"/>
      <c r="D100" s="12"/>
      <c r="E100" s="12"/>
      <c r="F100" s="12"/>
    </row>
    <row r="101" spans="2:6" x14ac:dyDescent="0.3">
      <c r="B101" s="12"/>
      <c r="C101" s="11"/>
      <c r="D101" s="12"/>
      <c r="E101" s="12"/>
      <c r="F101" s="12"/>
    </row>
    <row r="102" spans="2:6" x14ac:dyDescent="0.3">
      <c r="B102" s="12"/>
      <c r="C102" s="11"/>
      <c r="D102" s="12"/>
      <c r="E102" s="12"/>
      <c r="F102" s="12"/>
    </row>
    <row r="103" spans="2:6" x14ac:dyDescent="0.3">
      <c r="B103" s="12"/>
      <c r="C103" s="11"/>
      <c r="D103" s="12"/>
      <c r="E103" s="12"/>
      <c r="F103" s="12"/>
    </row>
    <row r="104" spans="2:6" x14ac:dyDescent="0.3">
      <c r="B104" s="12"/>
      <c r="C104" s="11"/>
      <c r="D104" s="12"/>
      <c r="E104" s="12"/>
      <c r="F104" s="12"/>
    </row>
    <row r="105" spans="2:6" x14ac:dyDescent="0.3">
      <c r="B105" s="12"/>
      <c r="C105" s="11"/>
      <c r="D105" s="12"/>
      <c r="E105" s="12"/>
      <c r="F105" s="12"/>
    </row>
    <row r="106" spans="2:6" x14ac:dyDescent="0.3">
      <c r="B106" s="12"/>
      <c r="C106" s="11"/>
      <c r="D106" s="12"/>
      <c r="E106" s="12"/>
      <c r="F106" s="12"/>
    </row>
    <row r="107" spans="2:6" x14ac:dyDescent="0.3">
      <c r="B107" s="12"/>
      <c r="C107" s="11"/>
      <c r="D107" s="12"/>
      <c r="E107" s="12"/>
      <c r="F107" s="12"/>
    </row>
    <row r="108" spans="2:6" x14ac:dyDescent="0.3">
      <c r="B108" s="12"/>
      <c r="C108" s="11"/>
      <c r="D108" s="12"/>
      <c r="E108" s="12"/>
      <c r="F108" s="12"/>
    </row>
    <row r="109" spans="2:6" x14ac:dyDescent="0.3">
      <c r="B109" s="12"/>
      <c r="C109" s="11"/>
      <c r="D109" s="12"/>
      <c r="E109" s="12"/>
      <c r="F109" s="12"/>
    </row>
    <row r="110" spans="2:6" x14ac:dyDescent="0.3">
      <c r="B110" s="12"/>
      <c r="C110" s="11"/>
      <c r="D110" s="12"/>
      <c r="E110" s="12"/>
      <c r="F110" s="12"/>
    </row>
    <row r="111" spans="2:6" x14ac:dyDescent="0.3">
      <c r="B111" s="12"/>
      <c r="C111" s="11"/>
      <c r="D111" s="12"/>
      <c r="E111" s="12"/>
      <c r="F111" s="12"/>
    </row>
    <row r="112" spans="2:6" x14ac:dyDescent="0.3">
      <c r="B112" s="12"/>
      <c r="C112" s="11"/>
      <c r="D112" s="12"/>
      <c r="E112" s="12"/>
      <c r="F112" s="12"/>
    </row>
    <row r="113" spans="2:6" x14ac:dyDescent="0.3">
      <c r="B113" s="12"/>
      <c r="C113" s="11"/>
      <c r="D113" s="12"/>
      <c r="E113" s="12"/>
      <c r="F113" s="12"/>
    </row>
    <row r="114" spans="2:6" x14ac:dyDescent="0.3">
      <c r="B114" s="12"/>
      <c r="C114" s="11"/>
      <c r="D114" s="12"/>
      <c r="E114" s="12"/>
      <c r="F114" s="12"/>
    </row>
    <row r="115" spans="2:6" x14ac:dyDescent="0.3">
      <c r="B115" s="12"/>
      <c r="C115" s="11"/>
      <c r="D115" s="12"/>
      <c r="E115" s="12"/>
      <c r="F115" s="12"/>
    </row>
    <row r="116" spans="2:6" x14ac:dyDescent="0.3">
      <c r="B116" s="12"/>
      <c r="C116" s="11"/>
      <c r="D116" s="12"/>
      <c r="E116" s="12"/>
      <c r="F116" s="12"/>
    </row>
    <row r="117" spans="2:6" x14ac:dyDescent="0.3">
      <c r="B117" s="12"/>
      <c r="C117" s="11"/>
      <c r="D117" s="12"/>
      <c r="E117" s="12"/>
      <c r="F117" s="12"/>
    </row>
    <row r="118" spans="2:6" x14ac:dyDescent="0.3">
      <c r="B118" s="12"/>
      <c r="C118" s="11"/>
      <c r="D118" s="12"/>
      <c r="E118" s="12"/>
      <c r="F118" s="12"/>
    </row>
    <row r="119" spans="2:6" x14ac:dyDescent="0.3">
      <c r="B119" s="12"/>
      <c r="C119" s="11"/>
      <c r="D119" s="12"/>
      <c r="E119" s="12"/>
      <c r="F119" s="12"/>
    </row>
    <row r="120" spans="2:6" x14ac:dyDescent="0.3">
      <c r="B120" s="12"/>
      <c r="C120" s="11"/>
      <c r="D120" s="12"/>
      <c r="E120" s="12"/>
      <c r="F120" s="12"/>
    </row>
    <row r="121" spans="2:6" x14ac:dyDescent="0.3">
      <c r="B121" s="12"/>
      <c r="C121" s="11"/>
      <c r="D121" s="12"/>
      <c r="E121" s="12"/>
      <c r="F121" s="12"/>
    </row>
    <row r="122" spans="2:6" x14ac:dyDescent="0.3">
      <c r="B122" s="12"/>
      <c r="C122" s="11"/>
      <c r="D122" s="12"/>
      <c r="E122" s="12"/>
      <c r="F122" s="12"/>
    </row>
    <row r="123" spans="2:6" x14ac:dyDescent="0.3">
      <c r="B123" s="12"/>
      <c r="C123" s="11"/>
      <c r="D123" s="12"/>
      <c r="E123" s="12"/>
      <c r="F123" s="12"/>
    </row>
    <row r="124" spans="2:6" x14ac:dyDescent="0.3">
      <c r="B124" s="12"/>
      <c r="C124" s="11"/>
      <c r="D124" s="12"/>
      <c r="E124" s="12"/>
      <c r="F124" s="12"/>
    </row>
    <row r="125" spans="2:6" x14ac:dyDescent="0.3">
      <c r="B125" s="12"/>
      <c r="C125" s="11"/>
      <c r="D125" s="12"/>
      <c r="E125" s="12"/>
      <c r="F125" s="12"/>
    </row>
    <row r="126" spans="2:6" x14ac:dyDescent="0.3">
      <c r="B126" s="12"/>
      <c r="C126" s="11"/>
      <c r="D126" s="12"/>
      <c r="E126" s="12"/>
      <c r="F126" s="12"/>
    </row>
    <row r="127" spans="2:6" x14ac:dyDescent="0.3">
      <c r="B127" s="12"/>
      <c r="C127" s="11"/>
      <c r="D127" s="12"/>
      <c r="E127" s="12"/>
      <c r="F127" s="12"/>
    </row>
    <row r="128" spans="2:6" x14ac:dyDescent="0.3">
      <c r="B128" s="12"/>
      <c r="C128" s="11"/>
      <c r="D128" s="12"/>
      <c r="E128" s="12"/>
      <c r="F128" s="12"/>
    </row>
    <row r="129" spans="2:6" x14ac:dyDescent="0.3">
      <c r="B129" s="12"/>
      <c r="C129" s="11"/>
      <c r="D129" s="12"/>
      <c r="E129" s="12"/>
      <c r="F129" s="12"/>
    </row>
    <row r="130" spans="2:6" x14ac:dyDescent="0.3">
      <c r="B130" s="12"/>
      <c r="C130" s="11"/>
      <c r="D130" s="12"/>
      <c r="E130" s="12"/>
      <c r="F130" s="12"/>
    </row>
    <row r="131" spans="2:6" x14ac:dyDescent="0.3">
      <c r="B131" s="12"/>
      <c r="C131" s="11"/>
      <c r="D131" s="12"/>
      <c r="E131" s="12"/>
      <c r="F131" s="12"/>
    </row>
    <row r="132" spans="2:6" x14ac:dyDescent="0.3">
      <c r="B132" s="12"/>
      <c r="C132" s="11"/>
      <c r="D132" s="12"/>
      <c r="E132" s="12"/>
      <c r="F132" s="12"/>
    </row>
    <row r="133" spans="2:6" x14ac:dyDescent="0.3">
      <c r="B133" s="12"/>
      <c r="C133" s="11"/>
      <c r="D133" s="12"/>
      <c r="E133" s="12"/>
      <c r="F133" s="12"/>
    </row>
    <row r="134" spans="2:6" x14ac:dyDescent="0.3">
      <c r="B134" s="12"/>
      <c r="C134" s="11"/>
      <c r="D134" s="12"/>
      <c r="E134" s="12"/>
      <c r="F134" s="12"/>
    </row>
    <row r="135" spans="2:6" x14ac:dyDescent="0.3">
      <c r="B135" s="12"/>
      <c r="C135" s="11"/>
      <c r="D135" s="12"/>
      <c r="E135" s="12"/>
      <c r="F135" s="12"/>
    </row>
    <row r="136" spans="2:6" x14ac:dyDescent="0.3">
      <c r="B136" s="12"/>
      <c r="C136" s="11"/>
      <c r="D136" s="12"/>
      <c r="E136" s="12"/>
      <c r="F136" s="12"/>
    </row>
    <row r="137" spans="2:6" x14ac:dyDescent="0.3">
      <c r="B137" s="12"/>
      <c r="C137" s="11"/>
      <c r="D137" s="12"/>
      <c r="E137" s="12"/>
      <c r="F137" s="12"/>
    </row>
    <row r="138" spans="2:6" x14ac:dyDescent="0.3">
      <c r="B138" s="12"/>
      <c r="C138" s="11"/>
      <c r="D138" s="12"/>
      <c r="E138" s="12"/>
      <c r="F138" s="12"/>
    </row>
    <row r="139" spans="2:6" x14ac:dyDescent="0.3">
      <c r="B139" s="12"/>
      <c r="C139" s="11"/>
      <c r="D139" s="12"/>
      <c r="E139" s="12"/>
      <c r="F139" s="12"/>
    </row>
    <row r="140" spans="2:6" x14ac:dyDescent="0.3">
      <c r="B140" s="12"/>
      <c r="C140" s="11"/>
      <c r="D140" s="12"/>
      <c r="E140" s="12"/>
      <c r="F140" s="12"/>
    </row>
    <row r="141" spans="2:6" x14ac:dyDescent="0.3">
      <c r="B141" s="12"/>
      <c r="C141" s="11"/>
      <c r="D141" s="12"/>
      <c r="E141" s="12"/>
      <c r="F141" s="12"/>
    </row>
    <row r="142" spans="2:6" x14ac:dyDescent="0.3">
      <c r="B142" s="12"/>
      <c r="C142" s="11"/>
      <c r="D142" s="12"/>
      <c r="E142" s="12"/>
      <c r="F142" s="12"/>
    </row>
    <row r="143" spans="2:6" x14ac:dyDescent="0.3">
      <c r="B143" s="12"/>
      <c r="C143" s="11"/>
      <c r="D143" s="12"/>
      <c r="E143" s="12"/>
      <c r="F143" s="12"/>
    </row>
    <row r="144" spans="2:6" x14ac:dyDescent="0.3">
      <c r="B144" s="12"/>
      <c r="C144" s="11"/>
      <c r="D144" s="12"/>
      <c r="E144" s="12"/>
      <c r="F144" s="12"/>
    </row>
    <row r="145" spans="2:6" x14ac:dyDescent="0.3">
      <c r="B145" s="12"/>
      <c r="C145" s="11"/>
      <c r="D145" s="12"/>
      <c r="E145" s="12"/>
      <c r="F145" s="12"/>
    </row>
    <row r="146" spans="2:6" x14ac:dyDescent="0.3">
      <c r="B146" s="12"/>
      <c r="C146" s="11"/>
      <c r="D146" s="12"/>
      <c r="E146" s="12"/>
      <c r="F146" s="12"/>
    </row>
    <row r="147" spans="2:6" x14ac:dyDescent="0.3">
      <c r="B147" s="12"/>
      <c r="C147" s="11"/>
      <c r="D147" s="12"/>
      <c r="E147" s="12"/>
      <c r="F147" s="12"/>
    </row>
    <row r="148" spans="2:6" x14ac:dyDescent="0.3">
      <c r="B148" s="12"/>
      <c r="C148" s="11"/>
      <c r="D148" s="12"/>
      <c r="E148" s="12"/>
      <c r="F148" s="12"/>
    </row>
    <row r="149" spans="2:6" x14ac:dyDescent="0.3">
      <c r="B149" s="12"/>
      <c r="C149" s="11"/>
      <c r="D149" s="12"/>
      <c r="E149" s="12"/>
      <c r="F149" s="12"/>
    </row>
    <row r="150" spans="2:6" x14ac:dyDescent="0.3">
      <c r="B150" s="12"/>
      <c r="C150" s="11"/>
      <c r="D150" s="12"/>
      <c r="E150" s="12"/>
      <c r="F150" s="12"/>
    </row>
    <row r="151" spans="2:6" x14ac:dyDescent="0.3">
      <c r="B151" s="12"/>
      <c r="C151" s="11"/>
      <c r="D151" s="12"/>
      <c r="E151" s="12"/>
      <c r="F151" s="12"/>
    </row>
    <row r="152" spans="2:6" x14ac:dyDescent="0.3">
      <c r="B152" s="12"/>
      <c r="C152" s="11"/>
      <c r="D152" s="12"/>
      <c r="E152" s="12"/>
      <c r="F152" s="12"/>
    </row>
    <row r="153" spans="2:6" x14ac:dyDescent="0.3">
      <c r="B153" s="12"/>
      <c r="C153" s="11"/>
      <c r="D153" s="12"/>
      <c r="E153" s="12"/>
      <c r="F153" s="12"/>
    </row>
    <row r="154" spans="2:6" x14ac:dyDescent="0.3">
      <c r="B154" s="12"/>
      <c r="C154" s="11"/>
      <c r="D154" s="12"/>
      <c r="E154" s="12"/>
      <c r="F154" s="12"/>
    </row>
    <row r="155" spans="2:6" x14ac:dyDescent="0.3">
      <c r="B155" s="12"/>
      <c r="C155" s="11"/>
      <c r="D155" s="12"/>
      <c r="E155" s="12"/>
      <c r="F155" s="12"/>
    </row>
    <row r="156" spans="2:6" x14ac:dyDescent="0.3">
      <c r="B156" s="12"/>
      <c r="C156" s="11"/>
      <c r="D156" s="12"/>
      <c r="E156" s="12"/>
      <c r="F156" s="12"/>
    </row>
    <row r="157" spans="2:6" x14ac:dyDescent="0.3">
      <c r="B157" s="12"/>
      <c r="C157" s="11"/>
      <c r="D157" s="12"/>
      <c r="E157" s="12"/>
      <c r="F157" s="12"/>
    </row>
    <row r="158" spans="2:6" x14ac:dyDescent="0.3">
      <c r="B158" s="12"/>
      <c r="C158" s="11"/>
      <c r="D158" s="12"/>
      <c r="E158" s="12"/>
      <c r="F158" s="12"/>
    </row>
    <row r="159" spans="2:6" x14ac:dyDescent="0.3">
      <c r="B159" s="12"/>
      <c r="C159" s="11"/>
      <c r="D159" s="12"/>
      <c r="E159" s="12"/>
      <c r="F159" s="12"/>
    </row>
    <row r="160" spans="2:6" x14ac:dyDescent="0.3">
      <c r="B160" s="12"/>
      <c r="C160" s="11"/>
      <c r="D160" s="12"/>
      <c r="E160" s="12"/>
      <c r="F160" s="12"/>
    </row>
    <row r="161" spans="2:6" x14ac:dyDescent="0.3">
      <c r="B161" s="12"/>
      <c r="C161" s="11"/>
      <c r="D161" s="12"/>
      <c r="E161" s="12"/>
      <c r="F161" s="12"/>
    </row>
    <row r="162" spans="2:6" x14ac:dyDescent="0.3">
      <c r="B162" s="12"/>
      <c r="C162" s="11"/>
      <c r="D162" s="12"/>
      <c r="E162" s="12"/>
      <c r="F162" s="12"/>
    </row>
    <row r="163" spans="2:6" x14ac:dyDescent="0.3">
      <c r="B163" s="12"/>
      <c r="C163" s="11"/>
      <c r="D163" s="12"/>
      <c r="E163" s="12"/>
      <c r="F163" s="12"/>
    </row>
    <row r="164" spans="2:6" x14ac:dyDescent="0.3">
      <c r="B164" s="12"/>
      <c r="C164" s="11"/>
      <c r="D164" s="12"/>
      <c r="E164" s="12"/>
      <c r="F164" s="12"/>
    </row>
    <row r="165" spans="2:6" x14ac:dyDescent="0.3">
      <c r="B165" s="12"/>
      <c r="C165" s="11"/>
      <c r="D165" s="12"/>
      <c r="E165" s="12"/>
      <c r="F165" s="12"/>
    </row>
    <row r="166" spans="2:6" x14ac:dyDescent="0.3">
      <c r="B166" s="12"/>
      <c r="C166" s="11"/>
      <c r="D166" s="12"/>
      <c r="E166" s="12"/>
      <c r="F166" s="12"/>
    </row>
    <row r="167" spans="2:6" x14ac:dyDescent="0.3">
      <c r="B167" s="12"/>
      <c r="C167" s="11"/>
      <c r="D167" s="12"/>
      <c r="E167" s="12"/>
      <c r="F167" s="12"/>
    </row>
    <row r="168" spans="2:6" x14ac:dyDescent="0.3">
      <c r="B168" s="12"/>
      <c r="C168" s="11"/>
      <c r="D168" s="12"/>
      <c r="E168" s="12"/>
      <c r="F168" s="12"/>
    </row>
    <row r="169" spans="2:6" x14ac:dyDescent="0.3">
      <c r="B169" s="12"/>
      <c r="C169" s="11"/>
      <c r="D169" s="12"/>
      <c r="E169" s="12"/>
      <c r="F169" s="12"/>
    </row>
    <row r="170" spans="2:6" x14ac:dyDescent="0.3">
      <c r="B170" s="12"/>
      <c r="C170" s="11"/>
      <c r="D170" s="12"/>
      <c r="E170" s="12"/>
      <c r="F170" s="12"/>
    </row>
    <row r="171" spans="2:6" x14ac:dyDescent="0.3">
      <c r="B171" s="12"/>
      <c r="C171" s="11"/>
      <c r="D171" s="12"/>
      <c r="E171" s="12"/>
      <c r="F171" s="12"/>
    </row>
    <row r="172" spans="2:6" x14ac:dyDescent="0.3">
      <c r="B172" s="12"/>
      <c r="C172" s="11"/>
      <c r="D172" s="12"/>
      <c r="E172" s="12"/>
      <c r="F172" s="12"/>
    </row>
    <row r="173" spans="2:6" x14ac:dyDescent="0.3">
      <c r="B173" s="12"/>
      <c r="C173" s="11"/>
      <c r="D173" s="12"/>
      <c r="E173" s="12"/>
      <c r="F173" s="12"/>
    </row>
    <row r="174" spans="2:6" x14ac:dyDescent="0.3">
      <c r="B174" s="12"/>
      <c r="C174" s="11"/>
      <c r="D174" s="12"/>
      <c r="E174" s="12"/>
      <c r="F174" s="12"/>
    </row>
    <row r="175" spans="2:6" x14ac:dyDescent="0.3">
      <c r="B175" s="12"/>
      <c r="C175" s="11"/>
      <c r="D175" s="12"/>
      <c r="E175" s="12"/>
      <c r="F175" s="12"/>
    </row>
    <row r="176" spans="2:6" x14ac:dyDescent="0.3">
      <c r="B176" s="12"/>
      <c r="C176" s="11"/>
      <c r="D176" s="12"/>
      <c r="E176" s="12"/>
      <c r="F176" s="12"/>
    </row>
    <row r="177" spans="2:6" x14ac:dyDescent="0.3">
      <c r="B177" s="12"/>
      <c r="C177" s="11"/>
      <c r="D177" s="12"/>
      <c r="E177" s="12"/>
      <c r="F177" s="12"/>
    </row>
    <row r="178" spans="2:6" x14ac:dyDescent="0.3">
      <c r="B178" s="12"/>
      <c r="C178" s="11"/>
      <c r="D178" s="12"/>
      <c r="E178" s="12"/>
      <c r="F178" s="12"/>
    </row>
    <row r="179" spans="2:6" x14ac:dyDescent="0.3">
      <c r="B179" s="12"/>
      <c r="C179" s="11"/>
      <c r="D179" s="12"/>
      <c r="E179" s="12"/>
      <c r="F179" s="12"/>
    </row>
    <row r="180" spans="2:6" x14ac:dyDescent="0.3">
      <c r="B180" s="12"/>
      <c r="C180" s="11"/>
      <c r="D180" s="12"/>
      <c r="E180" s="12"/>
      <c r="F180" s="12"/>
    </row>
  </sheetData>
  <sortState ref="A7:A82">
    <sortCondition ref="A7:A82"/>
  </sortState>
  <mergeCells count="11">
    <mergeCell ref="N4:P4"/>
    <mergeCell ref="S4:U4"/>
    <mergeCell ref="A1:U1"/>
    <mergeCell ref="A2:U2"/>
    <mergeCell ref="A3:A5"/>
    <mergeCell ref="B3:F3"/>
    <mergeCell ref="G3:K3"/>
    <mergeCell ref="L3:P3"/>
    <mergeCell ref="Q3:U3"/>
    <mergeCell ref="D4:F4"/>
    <mergeCell ref="I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สะสม จังหวัด จำพวก 64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user</cp:lastModifiedBy>
  <cp:lastPrinted>2021-02-03T06:39:29Z</cp:lastPrinted>
  <dcterms:created xsi:type="dcterms:W3CDTF">2021-01-25T04:31:07Z</dcterms:created>
  <dcterms:modified xsi:type="dcterms:W3CDTF">2023-01-11T03:49:47Z</dcterms:modified>
</cp:coreProperties>
</file>